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0260" tabRatio="903"/>
  </bookViews>
  <sheets>
    <sheet name="Messieurs" sheetId="1" r:id="rId1"/>
  </sheets>
  <externalReferences>
    <externalReference r:id="rId2"/>
  </externalReferences>
  <definedNames>
    <definedName name="_xlnm._FilterDatabase" localSheetId="0" hidden="1">Messieurs!$A$1:$S$1</definedName>
    <definedName name="categories">[1]DATA!$A$5:$B$15</definedName>
  </definedNames>
  <calcPr calcId="124519"/>
</workbook>
</file>

<file path=xl/calcChain.xml><?xml version="1.0" encoding="utf-8"?>
<calcChain xmlns="http://schemas.openxmlformats.org/spreadsheetml/2006/main">
  <c r="R1111" i="1"/>
  <c r="P1111"/>
  <c r="N1111"/>
  <c r="L1111"/>
  <c r="J1111"/>
  <c r="I1111"/>
  <c r="H1111"/>
  <c r="F1111"/>
  <c r="S990"/>
  <c r="Q990"/>
  <c r="O990"/>
  <c r="M990"/>
  <c r="K990"/>
  <c r="G990"/>
  <c r="S461"/>
  <c r="S460"/>
  <c r="Q458"/>
  <c r="Q459"/>
  <c r="Q460"/>
  <c r="Q461"/>
  <c r="O460"/>
  <c r="O461"/>
  <c r="M460"/>
  <c r="M461"/>
  <c r="K460"/>
  <c r="K461"/>
  <c r="G460"/>
  <c r="G461"/>
  <c r="G2"/>
  <c r="K2"/>
  <c r="M2"/>
  <c r="O2"/>
  <c r="Q2"/>
  <c r="S2"/>
  <c r="G3"/>
  <c r="K3"/>
  <c r="M3"/>
  <c r="O3"/>
  <c r="Q3"/>
  <c r="S3"/>
  <c r="G4"/>
  <c r="K4"/>
  <c r="M4"/>
  <c r="O4"/>
  <c r="Q4"/>
  <c r="S4"/>
  <c r="G5"/>
  <c r="K5"/>
  <c r="M5"/>
  <c r="O5"/>
  <c r="Q5"/>
  <c r="S5"/>
  <c r="G6"/>
  <c r="K6"/>
  <c r="M6"/>
  <c r="O6"/>
  <c r="Q6"/>
  <c r="S6"/>
  <c r="G7"/>
  <c r="K7"/>
  <c r="M7"/>
  <c r="O7"/>
  <c r="Q7"/>
  <c r="S7"/>
  <c r="G8"/>
  <c r="K8"/>
  <c r="M8"/>
  <c r="O8"/>
  <c r="Q8"/>
  <c r="S8"/>
  <c r="G9"/>
  <c r="K9"/>
  <c r="M9"/>
  <c r="O9"/>
  <c r="Q9"/>
  <c r="S9"/>
  <c r="G10"/>
  <c r="K10"/>
  <c r="M10"/>
  <c r="O10"/>
  <c r="Q10"/>
  <c r="S10"/>
  <c r="G11"/>
  <c r="K11"/>
  <c r="M11"/>
  <c r="O11"/>
  <c r="Q11"/>
  <c r="S11"/>
  <c r="G12"/>
  <c r="K12"/>
  <c r="M12"/>
  <c r="O12"/>
  <c r="Q12"/>
  <c r="S12"/>
  <c r="G13"/>
  <c r="K13"/>
  <c r="M13"/>
  <c r="O13"/>
  <c r="Q13"/>
  <c r="S13"/>
  <c r="G14"/>
  <c r="K14"/>
  <c r="M14"/>
  <c r="O14"/>
  <c r="Q14"/>
  <c r="S14"/>
  <c r="G15"/>
  <c r="K15"/>
  <c r="M15"/>
  <c r="O15"/>
  <c r="Q15"/>
  <c r="S15"/>
  <c r="G16"/>
  <c r="K16"/>
  <c r="M16"/>
  <c r="O16"/>
  <c r="Q16"/>
  <c r="S16"/>
  <c r="G17"/>
  <c r="K17"/>
  <c r="M17"/>
  <c r="O17"/>
  <c r="Q17"/>
  <c r="S17"/>
  <c r="G18"/>
  <c r="K18"/>
  <c r="M18"/>
  <c r="O18"/>
  <c r="Q18"/>
  <c r="S18"/>
  <c r="G19"/>
  <c r="K19"/>
  <c r="M19"/>
  <c r="O19"/>
  <c r="Q19"/>
  <c r="S19"/>
  <c r="G20"/>
  <c r="K20"/>
  <c r="M20"/>
  <c r="O20"/>
  <c r="Q20"/>
  <c r="S20"/>
  <c r="G22"/>
  <c r="K22"/>
  <c r="M22"/>
  <c r="O22"/>
  <c r="Q22"/>
  <c r="S22"/>
  <c r="G24"/>
  <c r="K24"/>
  <c r="M24"/>
  <c r="O24"/>
  <c r="Q24"/>
  <c r="S24"/>
  <c r="G25"/>
  <c r="K25"/>
  <c r="M25"/>
  <c r="O25"/>
  <c r="Q25"/>
  <c r="S25"/>
  <c r="G26"/>
  <c r="K26"/>
  <c r="M26"/>
  <c r="O26"/>
  <c r="Q26"/>
  <c r="S26"/>
  <c r="G27"/>
  <c r="K27"/>
  <c r="M27"/>
  <c r="O27"/>
  <c r="Q27"/>
  <c r="S27"/>
  <c r="G29"/>
  <c r="K29"/>
  <c r="M29"/>
  <c r="O29"/>
  <c r="Q29"/>
  <c r="S29"/>
  <c r="G31"/>
  <c r="K31"/>
  <c r="M31"/>
  <c r="O31"/>
  <c r="Q31"/>
  <c r="S31"/>
  <c r="G32"/>
  <c r="K32"/>
  <c r="M32"/>
  <c r="O32"/>
  <c r="Q32"/>
  <c r="S32"/>
  <c r="G33"/>
  <c r="K33"/>
  <c r="M33"/>
  <c r="O33"/>
  <c r="Q33"/>
  <c r="S33"/>
  <c r="G34"/>
  <c r="K34"/>
  <c r="M34"/>
  <c r="O34"/>
  <c r="Q34"/>
  <c r="S34"/>
  <c r="G35"/>
  <c r="K35"/>
  <c r="M35"/>
  <c r="O35"/>
  <c r="Q35"/>
  <c r="S35"/>
  <c r="G36"/>
  <c r="K36"/>
  <c r="M36"/>
  <c r="O36"/>
  <c r="Q36"/>
  <c r="S36"/>
  <c r="G37"/>
  <c r="K37"/>
  <c r="M37"/>
  <c r="O37"/>
  <c r="Q37"/>
  <c r="S37"/>
  <c r="G39"/>
  <c r="K39"/>
  <c r="M39"/>
  <c r="O39"/>
  <c r="Q39"/>
  <c r="S39"/>
  <c r="G40"/>
  <c r="K40"/>
  <c r="M40"/>
  <c r="O40"/>
  <c r="Q40"/>
  <c r="S40"/>
  <c r="G43"/>
  <c r="K43"/>
  <c r="M43"/>
  <c r="O43"/>
  <c r="Q43"/>
  <c r="S43"/>
  <c r="K44"/>
  <c r="M44"/>
  <c r="O44"/>
  <c r="G45"/>
  <c r="K45"/>
  <c r="M45"/>
  <c r="O45"/>
  <c r="G46"/>
  <c r="K46"/>
  <c r="M46"/>
  <c r="O46"/>
  <c r="Q46"/>
  <c r="S46"/>
  <c r="G47"/>
  <c r="K47"/>
  <c r="M47"/>
  <c r="O47"/>
  <c r="Q47"/>
  <c r="S47"/>
  <c r="G48"/>
  <c r="K48"/>
  <c r="M48"/>
  <c r="O48"/>
  <c r="Q48"/>
  <c r="S48"/>
  <c r="G49"/>
  <c r="K49"/>
  <c r="M49"/>
  <c r="O49"/>
  <c r="Q49"/>
  <c r="S49"/>
  <c r="G50"/>
  <c r="K50"/>
  <c r="M50"/>
  <c r="O50"/>
  <c r="Q50"/>
  <c r="S50"/>
  <c r="G51"/>
  <c r="K51"/>
  <c r="M51"/>
  <c r="O51"/>
  <c r="Q51"/>
  <c r="S51"/>
  <c r="G52"/>
  <c r="K52"/>
  <c r="M52"/>
  <c r="O52"/>
  <c r="Q52"/>
  <c r="S52"/>
  <c r="G53"/>
  <c r="K53"/>
  <c r="M53"/>
  <c r="O53"/>
  <c r="Q53"/>
  <c r="S53"/>
  <c r="G54"/>
  <c r="K54"/>
  <c r="M54"/>
  <c r="O54"/>
  <c r="Q54"/>
  <c r="S54"/>
  <c r="G57"/>
  <c r="K57"/>
  <c r="M57"/>
  <c r="O57"/>
  <c r="Q57"/>
  <c r="S57"/>
  <c r="G58"/>
  <c r="K58"/>
  <c r="M58"/>
  <c r="O58"/>
  <c r="Q58"/>
  <c r="S58"/>
  <c r="G59"/>
  <c r="K59"/>
  <c r="M59"/>
  <c r="O59"/>
  <c r="Q59"/>
  <c r="S59"/>
  <c r="G61"/>
  <c r="K61"/>
  <c r="M61"/>
  <c r="O61"/>
  <c r="Q61"/>
  <c r="S61"/>
  <c r="G62"/>
  <c r="K62"/>
  <c r="M62"/>
  <c r="O62"/>
  <c r="Q62"/>
  <c r="S62"/>
  <c r="G63"/>
  <c r="K63"/>
  <c r="M63"/>
  <c r="O63"/>
  <c r="Q63"/>
  <c r="S63"/>
  <c r="G64"/>
  <c r="K64"/>
  <c r="M64"/>
  <c r="O64"/>
  <c r="Q64"/>
  <c r="S64"/>
  <c r="G65"/>
  <c r="K65"/>
  <c r="M65"/>
  <c r="O65"/>
  <c r="Q65"/>
  <c r="S65"/>
  <c r="G66"/>
  <c r="K66"/>
  <c r="M66"/>
  <c r="O66"/>
  <c r="Q66"/>
  <c r="S66"/>
  <c r="G67"/>
  <c r="K67"/>
  <c r="M67"/>
  <c r="O67"/>
  <c r="Q67"/>
  <c r="S67"/>
  <c r="G68"/>
  <c r="K68"/>
  <c r="M68"/>
  <c r="O68"/>
  <c r="Q68"/>
  <c r="S68"/>
  <c r="G69"/>
  <c r="K69"/>
  <c r="M69"/>
  <c r="O69"/>
  <c r="Q69"/>
  <c r="S69"/>
  <c r="G70"/>
  <c r="K70"/>
  <c r="M70"/>
  <c r="O70"/>
  <c r="Q70"/>
  <c r="S70"/>
  <c r="G71"/>
  <c r="K71"/>
  <c r="M71"/>
  <c r="O71"/>
  <c r="Q71"/>
  <c r="S71"/>
  <c r="G72"/>
  <c r="K72"/>
  <c r="M72"/>
  <c r="O72"/>
  <c r="Q72"/>
  <c r="S72"/>
  <c r="G73"/>
  <c r="K73"/>
  <c r="M73"/>
  <c r="O73"/>
  <c r="Q73"/>
  <c r="S73"/>
  <c r="G74"/>
  <c r="K74"/>
  <c r="M74"/>
  <c r="O74"/>
  <c r="Q74"/>
  <c r="S74"/>
  <c r="G75"/>
  <c r="K75"/>
  <c r="M75"/>
  <c r="O75"/>
  <c r="Q75"/>
  <c r="S75"/>
  <c r="G76"/>
  <c r="K76"/>
  <c r="M76"/>
  <c r="O76"/>
  <c r="Q76"/>
  <c r="S76"/>
  <c r="G77"/>
  <c r="K77"/>
  <c r="M77"/>
  <c r="O77"/>
  <c r="Q77"/>
  <c r="S77"/>
  <c r="G78"/>
  <c r="K78"/>
  <c r="M78"/>
  <c r="O78"/>
  <c r="Q78"/>
  <c r="S78"/>
  <c r="G79"/>
  <c r="K79"/>
  <c r="M79"/>
  <c r="O79"/>
  <c r="Q79"/>
  <c r="S79"/>
  <c r="G80"/>
  <c r="K80"/>
  <c r="M80"/>
  <c r="O80"/>
  <c r="Q80"/>
  <c r="S80"/>
  <c r="G81"/>
  <c r="K81"/>
  <c r="M81"/>
  <c r="O81"/>
  <c r="Q81"/>
  <c r="S81"/>
  <c r="G82"/>
  <c r="K82"/>
  <c r="M82"/>
  <c r="O82"/>
  <c r="Q82"/>
  <c r="S82"/>
  <c r="G83"/>
  <c r="K83"/>
  <c r="M83"/>
  <c r="O83"/>
  <c r="Q83"/>
  <c r="S83"/>
  <c r="G84"/>
  <c r="K84"/>
  <c r="M84"/>
  <c r="O84"/>
  <c r="Q84"/>
  <c r="S84"/>
  <c r="G85"/>
  <c r="K85"/>
  <c r="M85"/>
  <c r="O85"/>
  <c r="Q85"/>
  <c r="S85"/>
  <c r="G86"/>
  <c r="K86"/>
  <c r="M86"/>
  <c r="O86"/>
  <c r="Q86"/>
  <c r="S86"/>
  <c r="G87"/>
  <c r="K87"/>
  <c r="M87"/>
  <c r="O87"/>
  <c r="Q87"/>
  <c r="S87"/>
  <c r="G88"/>
  <c r="K88"/>
  <c r="M88"/>
  <c r="O88"/>
  <c r="Q88"/>
  <c r="S88"/>
  <c r="G89"/>
  <c r="K89"/>
  <c r="M89"/>
  <c r="O89"/>
  <c r="Q89"/>
  <c r="S89"/>
  <c r="G90"/>
  <c r="K90"/>
  <c r="M90"/>
  <c r="O90"/>
  <c r="Q90"/>
  <c r="S90"/>
  <c r="G91"/>
  <c r="K91"/>
  <c r="M91"/>
  <c r="O91"/>
  <c r="Q91"/>
  <c r="S91"/>
  <c r="G92"/>
  <c r="K92"/>
  <c r="M92"/>
  <c r="O92"/>
  <c r="Q92"/>
  <c r="S92"/>
  <c r="G93"/>
  <c r="K93"/>
  <c r="M93"/>
  <c r="O93"/>
  <c r="Q93"/>
  <c r="S93"/>
  <c r="G94"/>
  <c r="K94"/>
  <c r="M94"/>
  <c r="O94"/>
  <c r="Q94"/>
  <c r="S94"/>
  <c r="G95"/>
  <c r="K95"/>
  <c r="M95"/>
  <c r="O95"/>
  <c r="Q95"/>
  <c r="S95"/>
  <c r="G96"/>
  <c r="K96"/>
  <c r="M96"/>
  <c r="O96"/>
  <c r="Q96"/>
  <c r="S96"/>
  <c r="G97"/>
  <c r="K97"/>
  <c r="M97"/>
  <c r="O97"/>
  <c r="Q97"/>
  <c r="S97"/>
  <c r="G98"/>
  <c r="K98"/>
  <c r="M98"/>
  <c r="O98"/>
  <c r="Q98"/>
  <c r="S98"/>
  <c r="G99"/>
  <c r="K99"/>
  <c r="M99"/>
  <c r="O99"/>
  <c r="Q99"/>
  <c r="S99"/>
  <c r="G100"/>
  <c r="K100"/>
  <c r="M100"/>
  <c r="O100"/>
  <c r="Q100"/>
  <c r="S100"/>
  <c r="G101"/>
  <c r="K101"/>
  <c r="M101"/>
  <c r="O101"/>
  <c r="Q101"/>
  <c r="S101"/>
  <c r="G102"/>
  <c r="K102"/>
  <c r="M102"/>
  <c r="O102"/>
  <c r="Q102"/>
  <c r="S102"/>
  <c r="G103"/>
  <c r="K103"/>
  <c r="M103"/>
  <c r="O103"/>
  <c r="Q103"/>
  <c r="S103"/>
  <c r="G104"/>
  <c r="K104"/>
  <c r="M104"/>
  <c r="O104"/>
  <c r="Q104"/>
  <c r="S104"/>
  <c r="G105"/>
  <c r="K105"/>
  <c r="M105"/>
  <c r="O105"/>
  <c r="Q105"/>
  <c r="S105"/>
  <c r="G106"/>
  <c r="K106"/>
  <c r="M106"/>
  <c r="O106"/>
  <c r="Q106"/>
  <c r="S106"/>
  <c r="G107"/>
  <c r="K107"/>
  <c r="M107"/>
  <c r="O107"/>
  <c r="Q107"/>
  <c r="S107"/>
  <c r="G108"/>
  <c r="K108"/>
  <c r="M108"/>
  <c r="O108"/>
  <c r="Q108"/>
  <c r="S108"/>
  <c r="G109"/>
  <c r="K109"/>
  <c r="M109"/>
  <c r="O109"/>
  <c r="Q109"/>
  <c r="S109"/>
  <c r="G110"/>
  <c r="K110"/>
  <c r="M110"/>
  <c r="O110"/>
  <c r="Q110"/>
  <c r="S110"/>
  <c r="G111"/>
  <c r="K111"/>
  <c r="M111"/>
  <c r="O111"/>
  <c r="Q111"/>
  <c r="S111"/>
  <c r="G112"/>
  <c r="K112"/>
  <c r="M112"/>
  <c r="O112"/>
  <c r="Q112"/>
  <c r="S112"/>
  <c r="G113"/>
  <c r="K113"/>
  <c r="M113"/>
  <c r="O113"/>
  <c r="Q113"/>
  <c r="S113"/>
  <c r="G114"/>
  <c r="K114"/>
  <c r="M114"/>
  <c r="O114"/>
  <c r="Q114"/>
  <c r="S114"/>
  <c r="G115"/>
  <c r="K115"/>
  <c r="M115"/>
  <c r="O115"/>
  <c r="Q115"/>
  <c r="S115"/>
  <c r="G116"/>
  <c r="K116"/>
  <c r="M116"/>
  <c r="O116"/>
  <c r="Q116"/>
  <c r="S116"/>
  <c r="G117"/>
  <c r="K117"/>
  <c r="M117"/>
  <c r="O117"/>
  <c r="Q117"/>
  <c r="S117"/>
  <c r="G118"/>
  <c r="K118"/>
  <c r="M118"/>
  <c r="O118"/>
  <c r="Q118"/>
  <c r="S118"/>
  <c r="G119"/>
  <c r="K119"/>
  <c r="M119"/>
  <c r="O119"/>
  <c r="Q119"/>
  <c r="S119"/>
  <c r="G120"/>
  <c r="K120"/>
  <c r="M120"/>
  <c r="O120"/>
  <c r="Q120"/>
  <c r="S120"/>
  <c r="G121"/>
  <c r="K121"/>
  <c r="M121"/>
  <c r="O121"/>
  <c r="Q121"/>
  <c r="S121"/>
  <c r="G122"/>
  <c r="K122"/>
  <c r="M122"/>
  <c r="O122"/>
  <c r="Q122"/>
  <c r="S122"/>
  <c r="G123"/>
  <c r="K123"/>
  <c r="M123"/>
  <c r="O123"/>
  <c r="Q123"/>
  <c r="S123"/>
  <c r="G124"/>
  <c r="K124"/>
  <c r="M124"/>
  <c r="O124"/>
  <c r="Q124"/>
  <c r="S124"/>
  <c r="G125"/>
  <c r="K125"/>
  <c r="M125"/>
  <c r="O125"/>
  <c r="Q125"/>
  <c r="S125"/>
  <c r="G126"/>
  <c r="K126"/>
  <c r="M126"/>
  <c r="O126"/>
  <c r="Q126"/>
  <c r="S126"/>
  <c r="G127"/>
  <c r="K127"/>
  <c r="M127"/>
  <c r="O127"/>
  <c r="Q127"/>
  <c r="S127"/>
  <c r="G128"/>
  <c r="K128"/>
  <c r="M128"/>
  <c r="O128"/>
  <c r="Q128"/>
  <c r="S128"/>
  <c r="G129"/>
  <c r="K129"/>
  <c r="M129"/>
  <c r="O129"/>
  <c r="Q129"/>
  <c r="S129"/>
  <c r="G130"/>
  <c r="K130"/>
  <c r="M130"/>
  <c r="O130"/>
  <c r="Q130"/>
  <c r="S130"/>
  <c r="G131"/>
  <c r="K131"/>
  <c r="M131"/>
  <c r="O131"/>
  <c r="Q131"/>
  <c r="S131"/>
  <c r="G132"/>
  <c r="K132"/>
  <c r="M132"/>
  <c r="O132"/>
  <c r="Q132"/>
  <c r="S132"/>
  <c r="G133"/>
  <c r="K133"/>
  <c r="M133"/>
  <c r="O133"/>
  <c r="Q133"/>
  <c r="S133"/>
  <c r="G134"/>
  <c r="K134"/>
  <c r="M134"/>
  <c r="O134"/>
  <c r="Q134"/>
  <c r="S134"/>
  <c r="G135"/>
  <c r="K135"/>
  <c r="M135"/>
  <c r="O135"/>
  <c r="Q135"/>
  <c r="S135"/>
  <c r="G136"/>
  <c r="K136"/>
  <c r="M136"/>
  <c r="O136"/>
  <c r="Q136"/>
  <c r="S136"/>
  <c r="G137"/>
  <c r="K137"/>
  <c r="M137"/>
  <c r="O137"/>
  <c r="Q137"/>
  <c r="S137"/>
  <c r="G138"/>
  <c r="K138"/>
  <c r="M138"/>
  <c r="O138"/>
  <c r="Q138"/>
  <c r="S138"/>
  <c r="G139"/>
  <c r="K139"/>
  <c r="M139"/>
  <c r="O139"/>
  <c r="Q139"/>
  <c r="S139"/>
  <c r="G140"/>
  <c r="K140"/>
  <c r="M140"/>
  <c r="O140"/>
  <c r="Q140"/>
  <c r="S140"/>
  <c r="G141"/>
  <c r="K141"/>
  <c r="M141"/>
  <c r="O141"/>
  <c r="Q141"/>
  <c r="S141"/>
  <c r="G142"/>
  <c r="K142"/>
  <c r="M142"/>
  <c r="O142"/>
  <c r="Q142"/>
  <c r="S142"/>
  <c r="G143"/>
  <c r="K143"/>
  <c r="M143"/>
  <c r="O143"/>
  <c r="Q143"/>
  <c r="S143"/>
  <c r="G144"/>
  <c r="K144"/>
  <c r="M144"/>
  <c r="O144"/>
  <c r="Q144"/>
  <c r="S144"/>
  <c r="G145"/>
  <c r="K145"/>
  <c r="M145"/>
  <c r="O145"/>
  <c r="Q145"/>
  <c r="S145"/>
  <c r="G146"/>
  <c r="K146"/>
  <c r="M146"/>
  <c r="O146"/>
  <c r="Q146"/>
  <c r="S146"/>
  <c r="G147"/>
  <c r="K147"/>
  <c r="M147"/>
  <c r="O147"/>
  <c r="Q147"/>
  <c r="S147"/>
  <c r="G148"/>
  <c r="K148"/>
  <c r="M148"/>
  <c r="O148"/>
  <c r="Q148"/>
  <c r="S148"/>
  <c r="G149"/>
  <c r="K149"/>
  <c r="M149"/>
  <c r="O149"/>
  <c r="Q149"/>
  <c r="S149"/>
  <c r="G150"/>
  <c r="K150"/>
  <c r="M150"/>
  <c r="O150"/>
  <c r="Q150"/>
  <c r="S150"/>
  <c r="G151"/>
  <c r="K151"/>
  <c r="M151"/>
  <c r="O151"/>
  <c r="Q151"/>
  <c r="S151"/>
  <c r="G152"/>
  <c r="K152"/>
  <c r="M152"/>
  <c r="O152"/>
  <c r="Q152"/>
  <c r="S152"/>
  <c r="G153"/>
  <c r="K153"/>
  <c r="M153"/>
  <c r="O153"/>
  <c r="Q153"/>
  <c r="S153"/>
  <c r="G154"/>
  <c r="K154"/>
  <c r="M154"/>
  <c r="O154"/>
  <c r="Q154"/>
  <c r="S154"/>
  <c r="G155"/>
  <c r="K155"/>
  <c r="M155"/>
  <c r="O155"/>
  <c r="Q155"/>
  <c r="S155"/>
  <c r="G156"/>
  <c r="K156"/>
  <c r="M156"/>
  <c r="O156"/>
  <c r="Q156"/>
  <c r="S156"/>
  <c r="G157"/>
  <c r="K157"/>
  <c r="M157"/>
  <c r="O157"/>
  <c r="Q157"/>
  <c r="S157"/>
  <c r="G158"/>
  <c r="K158"/>
  <c r="M158"/>
  <c r="O158"/>
  <c r="Q158"/>
  <c r="S158"/>
  <c r="G159"/>
  <c r="K159"/>
  <c r="M159"/>
  <c r="O159"/>
  <c r="Q159"/>
  <c r="S159"/>
  <c r="G160"/>
  <c r="K160"/>
  <c r="M160"/>
  <c r="O160"/>
  <c r="Q160"/>
  <c r="S160"/>
  <c r="G161"/>
  <c r="K161"/>
  <c r="M161"/>
  <c r="O161"/>
  <c r="Q161"/>
  <c r="S161"/>
  <c r="G162"/>
  <c r="K162"/>
  <c r="M162"/>
  <c r="O162"/>
  <c r="Q162"/>
  <c r="S162"/>
  <c r="G163"/>
  <c r="K163"/>
  <c r="M163"/>
  <c r="O163"/>
  <c r="Q163"/>
  <c r="S163"/>
  <c r="G164"/>
  <c r="K164"/>
  <c r="M164"/>
  <c r="O164"/>
  <c r="Q164"/>
  <c r="S164"/>
  <c r="G165"/>
  <c r="K165"/>
  <c r="M165"/>
  <c r="O165"/>
  <c r="Q165"/>
  <c r="S165"/>
  <c r="G166"/>
  <c r="K166"/>
  <c r="M166"/>
  <c r="O166"/>
  <c r="Q166"/>
  <c r="S166"/>
  <c r="G167"/>
  <c r="K167"/>
  <c r="M167"/>
  <c r="O167"/>
  <c r="Q167"/>
  <c r="S167"/>
  <c r="G168"/>
  <c r="K168"/>
  <c r="M168"/>
  <c r="O168"/>
  <c r="Q168"/>
  <c r="S168"/>
  <c r="G169"/>
  <c r="K169"/>
  <c r="M169"/>
  <c r="O169"/>
  <c r="Q169"/>
  <c r="S169"/>
  <c r="G170"/>
  <c r="K170"/>
  <c r="M170"/>
  <c r="O170"/>
  <c r="Q170"/>
  <c r="S170"/>
  <c r="G171"/>
  <c r="K171"/>
  <c r="M171"/>
  <c r="O171"/>
  <c r="Q171"/>
  <c r="S171"/>
  <c r="G172"/>
  <c r="K172"/>
  <c r="M172"/>
  <c r="O172"/>
  <c r="Q172"/>
  <c r="S172"/>
  <c r="G173"/>
  <c r="K173"/>
  <c r="M173"/>
  <c r="O173"/>
  <c r="Q173"/>
  <c r="S173"/>
  <c r="G174"/>
  <c r="K174"/>
  <c r="M174"/>
  <c r="O174"/>
  <c r="Q174"/>
  <c r="S174"/>
  <c r="G175"/>
  <c r="K175"/>
  <c r="M175"/>
  <c r="O175"/>
  <c r="Q175"/>
  <c r="S175"/>
  <c r="G176"/>
  <c r="K176"/>
  <c r="M176"/>
  <c r="O176"/>
  <c r="Q176"/>
  <c r="S176"/>
  <c r="G177"/>
  <c r="K177"/>
  <c r="M177"/>
  <c r="O177"/>
  <c r="Q177"/>
  <c r="S177"/>
  <c r="G178"/>
  <c r="K178"/>
  <c r="M178"/>
  <c r="O178"/>
  <c r="Q178"/>
  <c r="S178"/>
  <c r="G179"/>
  <c r="K179"/>
  <c r="M179"/>
  <c r="O179"/>
  <c r="Q179"/>
  <c r="S179"/>
  <c r="G180"/>
  <c r="K180"/>
  <c r="M180"/>
  <c r="O180"/>
  <c r="Q180"/>
  <c r="S180"/>
  <c r="G181"/>
  <c r="K181"/>
  <c r="M181"/>
  <c r="O181"/>
  <c r="Q181"/>
  <c r="S181"/>
  <c r="G182"/>
  <c r="K182"/>
  <c r="M182"/>
  <c r="O182"/>
  <c r="Q182"/>
  <c r="S182"/>
  <c r="G183"/>
  <c r="K183"/>
  <c r="M183"/>
  <c r="O183"/>
  <c r="Q183"/>
  <c r="S183"/>
  <c r="G184"/>
  <c r="K184"/>
  <c r="M184"/>
  <c r="O184"/>
  <c r="Q184"/>
  <c r="S184"/>
  <c r="G185"/>
  <c r="K185"/>
  <c r="M185"/>
  <c r="O185"/>
  <c r="Q185"/>
  <c r="S185"/>
  <c r="G186"/>
  <c r="K186"/>
  <c r="M186"/>
  <c r="O186"/>
  <c r="Q186"/>
  <c r="S186"/>
  <c r="G187"/>
  <c r="K187"/>
  <c r="M187"/>
  <c r="O187"/>
  <c r="Q187"/>
  <c r="S187"/>
  <c r="G188"/>
  <c r="K188"/>
  <c r="M188"/>
  <c r="O188"/>
  <c r="Q188"/>
  <c r="S188"/>
  <c r="G189"/>
  <c r="K189"/>
  <c r="M189"/>
  <c r="O189"/>
  <c r="Q189"/>
  <c r="S189"/>
  <c r="G190"/>
  <c r="K190"/>
  <c r="M190"/>
  <c r="O190"/>
  <c r="Q190"/>
  <c r="S190"/>
  <c r="G191"/>
  <c r="K191"/>
  <c r="M191"/>
  <c r="O191"/>
  <c r="Q191"/>
  <c r="S191"/>
  <c r="G192"/>
  <c r="K192"/>
  <c r="M192"/>
  <c r="O192"/>
  <c r="Q192"/>
  <c r="S192"/>
  <c r="G193"/>
  <c r="K193"/>
  <c r="M193"/>
  <c r="O193"/>
  <c r="Q193"/>
  <c r="S193"/>
  <c r="G194"/>
  <c r="K194"/>
  <c r="M194"/>
  <c r="O194"/>
  <c r="Q194"/>
  <c r="S194"/>
  <c r="G195"/>
  <c r="K195"/>
  <c r="M195"/>
  <c r="O195"/>
  <c r="Q195"/>
  <c r="S195"/>
  <c r="G196"/>
  <c r="K196"/>
  <c r="M196"/>
  <c r="O196"/>
  <c r="Q196"/>
  <c r="S196"/>
  <c r="G197"/>
  <c r="K197"/>
  <c r="M197"/>
  <c r="O197"/>
  <c r="Q197"/>
  <c r="S197"/>
  <c r="G198"/>
  <c r="K198"/>
  <c r="M198"/>
  <c r="O198"/>
  <c r="Q198"/>
  <c r="S198"/>
  <c r="G199"/>
  <c r="K199"/>
  <c r="M199"/>
  <c r="O199"/>
  <c r="Q199"/>
  <c r="S199"/>
  <c r="G200"/>
  <c r="K200"/>
  <c r="M200"/>
  <c r="O200"/>
  <c r="Q200"/>
  <c r="S200"/>
  <c r="G201"/>
  <c r="K201"/>
  <c r="M201"/>
  <c r="O201"/>
  <c r="Q201"/>
  <c r="S201"/>
  <c r="G202"/>
  <c r="K202"/>
  <c r="M202"/>
  <c r="O202"/>
  <c r="Q202"/>
  <c r="S202"/>
  <c r="G203"/>
  <c r="K203"/>
  <c r="M203"/>
  <c r="O203"/>
  <c r="Q203"/>
  <c r="S203"/>
  <c r="G204"/>
  <c r="K204"/>
  <c r="M204"/>
  <c r="O204"/>
  <c r="Q204"/>
  <c r="S204"/>
  <c r="G205"/>
  <c r="K205"/>
  <c r="M205"/>
  <c r="O205"/>
  <c r="Q205"/>
  <c r="S205"/>
  <c r="G206"/>
  <c r="K206"/>
  <c r="M206"/>
  <c r="O206"/>
  <c r="Q206"/>
  <c r="S206"/>
  <c r="G207"/>
  <c r="K207"/>
  <c r="M207"/>
  <c r="O207"/>
  <c r="Q207"/>
  <c r="S207"/>
  <c r="G208"/>
  <c r="K208"/>
  <c r="M208"/>
  <c r="O208"/>
  <c r="Q208"/>
  <c r="S208"/>
  <c r="G209"/>
  <c r="K209"/>
  <c r="M209"/>
  <c r="O209"/>
  <c r="Q209"/>
  <c r="S209"/>
  <c r="G210"/>
  <c r="K210"/>
  <c r="M210"/>
  <c r="O210"/>
  <c r="Q210"/>
  <c r="S210"/>
  <c r="G211"/>
  <c r="K211"/>
  <c r="M211"/>
  <c r="O211"/>
  <c r="Q211"/>
  <c r="S211"/>
  <c r="G212"/>
  <c r="K212"/>
  <c r="M212"/>
  <c r="O212"/>
  <c r="Q212"/>
  <c r="S212"/>
  <c r="G213"/>
  <c r="K213"/>
  <c r="M213"/>
  <c r="O213"/>
  <c r="Q213"/>
  <c r="S213"/>
  <c r="G214"/>
  <c r="K214"/>
  <c r="M214"/>
  <c r="O214"/>
  <c r="Q214"/>
  <c r="S214"/>
  <c r="G215"/>
  <c r="K215"/>
  <c r="M215"/>
  <c r="O215"/>
  <c r="Q215"/>
  <c r="S215"/>
  <c r="G216"/>
  <c r="K216"/>
  <c r="M216"/>
  <c r="O216"/>
  <c r="Q216"/>
  <c r="S216"/>
  <c r="G217"/>
  <c r="K217"/>
  <c r="M217"/>
  <c r="O217"/>
  <c r="Q217"/>
  <c r="S217"/>
  <c r="G218"/>
  <c r="K218"/>
  <c r="M218"/>
  <c r="O218"/>
  <c r="Q218"/>
  <c r="S218"/>
  <c r="G219"/>
  <c r="K219"/>
  <c r="M219"/>
  <c r="O219"/>
  <c r="Q219"/>
  <c r="S219"/>
  <c r="G220"/>
  <c r="K220"/>
  <c r="M220"/>
  <c r="O220"/>
  <c r="Q220"/>
  <c r="S220"/>
  <c r="G221"/>
  <c r="K221"/>
  <c r="M221"/>
  <c r="O221"/>
  <c r="Q221"/>
  <c r="S221"/>
  <c r="G222"/>
  <c r="K222"/>
  <c r="M222"/>
  <c r="O222"/>
  <c r="Q222"/>
  <c r="S222"/>
  <c r="G223"/>
  <c r="K223"/>
  <c r="M223"/>
  <c r="O223"/>
  <c r="Q223"/>
  <c r="S223"/>
  <c r="G224"/>
  <c r="K224"/>
  <c r="M224"/>
  <c r="O224"/>
  <c r="Q224"/>
  <c r="S224"/>
  <c r="G225"/>
  <c r="K225"/>
  <c r="M225"/>
  <c r="O225"/>
  <c r="Q225"/>
  <c r="S225"/>
  <c r="G226"/>
  <c r="K226"/>
  <c r="M226"/>
  <c r="O226"/>
  <c r="Q226"/>
  <c r="S226"/>
  <c r="G227"/>
  <c r="K227"/>
  <c r="M227"/>
  <c r="O227"/>
  <c r="Q227"/>
  <c r="S227"/>
  <c r="G228"/>
  <c r="K228"/>
  <c r="M228"/>
  <c r="O228"/>
  <c r="Q228"/>
  <c r="S228"/>
  <c r="G229"/>
  <c r="K229"/>
  <c r="M229"/>
  <c r="O229"/>
  <c r="Q229"/>
  <c r="S229"/>
  <c r="G230"/>
  <c r="K230"/>
  <c r="M230"/>
  <c r="O230"/>
  <c r="Q230"/>
  <c r="S230"/>
  <c r="G231"/>
  <c r="K231"/>
  <c r="M231"/>
  <c r="O231"/>
  <c r="Q231"/>
  <c r="S231"/>
  <c r="G232"/>
  <c r="K232"/>
  <c r="M232"/>
  <c r="O232"/>
  <c r="Q232"/>
  <c r="S232"/>
  <c r="G233"/>
  <c r="K233"/>
  <c r="M233"/>
  <c r="O233"/>
  <c r="Q233"/>
  <c r="S233"/>
  <c r="G234"/>
  <c r="K234"/>
  <c r="M234"/>
  <c r="O234"/>
  <c r="Q234"/>
  <c r="S234"/>
  <c r="G235"/>
  <c r="K235"/>
  <c r="M235"/>
  <c r="O235"/>
  <c r="Q235"/>
  <c r="S235"/>
  <c r="G236"/>
  <c r="K236"/>
  <c r="M236"/>
  <c r="O236"/>
  <c r="Q236"/>
  <c r="S236"/>
  <c r="G237"/>
  <c r="K237"/>
  <c r="M237"/>
  <c r="O237"/>
  <c r="Q237"/>
  <c r="S237"/>
  <c r="G238"/>
  <c r="K238"/>
  <c r="M238"/>
  <c r="O238"/>
  <c r="Q238"/>
  <c r="S238"/>
  <c r="G239"/>
  <c r="K239"/>
  <c r="M239"/>
  <c r="O239"/>
  <c r="Q239"/>
  <c r="S239"/>
  <c r="G240"/>
  <c r="K240"/>
  <c r="M240"/>
  <c r="O240"/>
  <c r="Q240"/>
  <c r="S240"/>
  <c r="G241"/>
  <c r="K241"/>
  <c r="M241"/>
  <c r="O241"/>
  <c r="Q241"/>
  <c r="S241"/>
  <c r="G242"/>
  <c r="K242"/>
  <c r="M242"/>
  <c r="O242"/>
  <c r="Q242"/>
  <c r="S242"/>
  <c r="G243"/>
  <c r="K243"/>
  <c r="M243"/>
  <c r="O243"/>
  <c r="Q243"/>
  <c r="S243"/>
  <c r="G244"/>
  <c r="K244"/>
  <c r="M244"/>
  <c r="O244"/>
  <c r="Q244"/>
  <c r="S244"/>
  <c r="G245"/>
  <c r="K245"/>
  <c r="M245"/>
  <c r="O245"/>
  <c r="Q245"/>
  <c r="S245"/>
  <c r="G246"/>
  <c r="K246"/>
  <c r="M246"/>
  <c r="O246"/>
  <c r="Q246"/>
  <c r="S246"/>
  <c r="G247"/>
  <c r="K247"/>
  <c r="M247"/>
  <c r="O247"/>
  <c r="Q247"/>
  <c r="S247"/>
  <c r="G248"/>
  <c r="K248"/>
  <c r="M248"/>
  <c r="O248"/>
  <c r="Q248"/>
  <c r="S248"/>
  <c r="G249"/>
  <c r="K249"/>
  <c r="M249"/>
  <c r="O249"/>
  <c r="Q249"/>
  <c r="S249"/>
  <c r="G250"/>
  <c r="K250"/>
  <c r="M250"/>
  <c r="O250"/>
  <c r="Q250"/>
  <c r="S250"/>
  <c r="G251"/>
  <c r="K251"/>
  <c r="M251"/>
  <c r="O251"/>
  <c r="Q251"/>
  <c r="S251"/>
  <c r="G252"/>
  <c r="K252"/>
  <c r="M252"/>
  <c r="O252"/>
  <c r="Q252"/>
  <c r="S252"/>
  <c r="G253"/>
  <c r="K253"/>
  <c r="M253"/>
  <c r="O253"/>
  <c r="Q253"/>
  <c r="S253"/>
  <c r="G254"/>
  <c r="K254"/>
  <c r="M254"/>
  <c r="O254"/>
  <c r="Q254"/>
  <c r="S254"/>
  <c r="G255"/>
  <c r="K255"/>
  <c r="M255"/>
  <c r="O255"/>
  <c r="Q255"/>
  <c r="S255"/>
  <c r="G256"/>
  <c r="K256"/>
  <c r="M256"/>
  <c r="O256"/>
  <c r="Q256"/>
  <c r="S256"/>
  <c r="G257"/>
  <c r="K257"/>
  <c r="M257"/>
  <c r="O257"/>
  <c r="Q257"/>
  <c r="S257"/>
  <c r="G258"/>
  <c r="K258"/>
  <c r="M258"/>
  <c r="O258"/>
  <c r="Q258"/>
  <c r="S258"/>
  <c r="G259"/>
  <c r="K259"/>
  <c r="M259"/>
  <c r="O259"/>
  <c r="Q259"/>
  <c r="S259"/>
  <c r="G260"/>
  <c r="K260"/>
  <c r="M260"/>
  <c r="O260"/>
  <c r="Q260"/>
  <c r="S260"/>
  <c r="G261"/>
  <c r="K261"/>
  <c r="M261"/>
  <c r="O261"/>
  <c r="Q261"/>
  <c r="S261"/>
  <c r="G262"/>
  <c r="K262"/>
  <c r="M262"/>
  <c r="O262"/>
  <c r="Q262"/>
  <c r="S262"/>
  <c r="G263"/>
  <c r="K263"/>
  <c r="M263"/>
  <c r="O263"/>
  <c r="Q263"/>
  <c r="S263"/>
  <c r="G264"/>
  <c r="K264"/>
  <c r="M264"/>
  <c r="O264"/>
  <c r="Q264"/>
  <c r="S264"/>
  <c r="G265"/>
  <c r="K265"/>
  <c r="M265"/>
  <c r="O265"/>
  <c r="Q265"/>
  <c r="S265"/>
  <c r="G266"/>
  <c r="K266"/>
  <c r="M266"/>
  <c r="O266"/>
  <c r="Q266"/>
  <c r="S266"/>
  <c r="G267"/>
  <c r="K267"/>
  <c r="M267"/>
  <c r="O267"/>
  <c r="Q267"/>
  <c r="S267"/>
  <c r="G268"/>
  <c r="K268"/>
  <c r="M268"/>
  <c r="O268"/>
  <c r="Q268"/>
  <c r="S268"/>
  <c r="G269"/>
  <c r="K269"/>
  <c r="M269"/>
  <c r="O269"/>
  <c r="Q269"/>
  <c r="S269"/>
  <c r="G270"/>
  <c r="K270"/>
  <c r="M270"/>
  <c r="O270"/>
  <c r="Q270"/>
  <c r="S270"/>
  <c r="G271"/>
  <c r="K271"/>
  <c r="M271"/>
  <c r="O271"/>
  <c r="Q271"/>
  <c r="S271"/>
  <c r="G272"/>
  <c r="K272"/>
  <c r="M272"/>
  <c r="O272"/>
  <c r="Q272"/>
  <c r="S272"/>
  <c r="G273"/>
  <c r="K273"/>
  <c r="M273"/>
  <c r="O273"/>
  <c r="Q273"/>
  <c r="S273"/>
  <c r="G274"/>
  <c r="K274"/>
  <c r="M274"/>
  <c r="O274"/>
  <c r="Q274"/>
  <c r="S274"/>
  <c r="G275"/>
  <c r="K275"/>
  <c r="M275"/>
  <c r="O275"/>
  <c r="Q275"/>
  <c r="S275"/>
  <c r="G276"/>
  <c r="K276"/>
  <c r="M276"/>
  <c r="O276"/>
  <c r="Q276"/>
  <c r="S276"/>
  <c r="G277"/>
  <c r="K277"/>
  <c r="M277"/>
  <c r="O277"/>
  <c r="Q277"/>
  <c r="S277"/>
  <c r="G278"/>
  <c r="K278"/>
  <c r="M278"/>
  <c r="O278"/>
  <c r="Q278"/>
  <c r="S278"/>
  <c r="G279"/>
  <c r="K279"/>
  <c r="M279"/>
  <c r="O279"/>
  <c r="Q279"/>
  <c r="S279"/>
  <c r="G280"/>
  <c r="K280"/>
  <c r="M280"/>
  <c r="O280"/>
  <c r="Q280"/>
  <c r="S280"/>
  <c r="G281"/>
  <c r="K281"/>
  <c r="M281"/>
  <c r="O281"/>
  <c r="Q281"/>
  <c r="S281"/>
  <c r="G282"/>
  <c r="K282"/>
  <c r="M282"/>
  <c r="O282"/>
  <c r="Q282"/>
  <c r="S282"/>
  <c r="G283"/>
  <c r="K283"/>
  <c r="M283"/>
  <c r="O283"/>
  <c r="Q283"/>
  <c r="S283"/>
  <c r="G286"/>
  <c r="K286"/>
  <c r="M286"/>
  <c r="O286"/>
  <c r="Q286"/>
  <c r="S286"/>
  <c r="G287"/>
  <c r="K287"/>
  <c r="M287"/>
  <c r="O287"/>
  <c r="Q287"/>
  <c r="S287"/>
  <c r="G288"/>
  <c r="K288"/>
  <c r="M288"/>
  <c r="O288"/>
  <c r="Q288"/>
  <c r="S288"/>
  <c r="G289"/>
  <c r="K289"/>
  <c r="M289"/>
  <c r="O289"/>
  <c r="Q289"/>
  <c r="S289"/>
  <c r="G290"/>
  <c r="K290"/>
  <c r="M290"/>
  <c r="O290"/>
  <c r="Q290"/>
  <c r="S290"/>
  <c r="G291"/>
  <c r="K291"/>
  <c r="M291"/>
  <c r="O291"/>
  <c r="Q291"/>
  <c r="S291"/>
  <c r="G292"/>
  <c r="K292"/>
  <c r="M292"/>
  <c r="O292"/>
  <c r="Q292"/>
  <c r="S292"/>
  <c r="G293"/>
  <c r="K293"/>
  <c r="M293"/>
  <c r="O293"/>
  <c r="Q293"/>
  <c r="S293"/>
  <c r="G294"/>
  <c r="K294"/>
  <c r="M294"/>
  <c r="O294"/>
  <c r="Q294"/>
  <c r="S294"/>
  <c r="G295"/>
  <c r="K295"/>
  <c r="M295"/>
  <c r="O295"/>
  <c r="Q295"/>
  <c r="S295"/>
  <c r="G296"/>
  <c r="K296"/>
  <c r="M296"/>
  <c r="O296"/>
  <c r="Q296"/>
  <c r="S296"/>
  <c r="G297"/>
  <c r="K297"/>
  <c r="M297"/>
  <c r="O297"/>
  <c r="Q297"/>
  <c r="S297"/>
  <c r="G298"/>
  <c r="K298"/>
  <c r="M298"/>
  <c r="O298"/>
  <c r="Q298"/>
  <c r="S298"/>
  <c r="G299"/>
  <c r="K299"/>
  <c r="M299"/>
  <c r="O299"/>
  <c r="Q299"/>
  <c r="S299"/>
  <c r="G300"/>
  <c r="K300"/>
  <c r="M300"/>
  <c r="O300"/>
  <c r="Q300"/>
  <c r="S300"/>
  <c r="G301"/>
  <c r="K301"/>
  <c r="M301"/>
  <c r="O301"/>
  <c r="Q301"/>
  <c r="S301"/>
  <c r="G302"/>
  <c r="K302"/>
  <c r="M302"/>
  <c r="O302"/>
  <c r="Q302"/>
  <c r="S302"/>
  <c r="G303"/>
  <c r="K303"/>
  <c r="M303"/>
  <c r="O303"/>
  <c r="Q303"/>
  <c r="S303"/>
  <c r="G304"/>
  <c r="K304"/>
  <c r="M304"/>
  <c r="O304"/>
  <c r="Q304"/>
  <c r="S304"/>
  <c r="G305"/>
  <c r="K305"/>
  <c r="M305"/>
  <c r="O305"/>
  <c r="Q305"/>
  <c r="S305"/>
  <c r="G306"/>
  <c r="K306"/>
  <c r="M306"/>
  <c r="O306"/>
  <c r="Q306"/>
  <c r="S306"/>
  <c r="G307"/>
  <c r="K307"/>
  <c r="M307"/>
  <c r="O307"/>
  <c r="Q307"/>
  <c r="S307"/>
  <c r="G308"/>
  <c r="K308"/>
  <c r="M308"/>
  <c r="O308"/>
  <c r="Q308"/>
  <c r="S308"/>
  <c r="G309"/>
  <c r="K309"/>
  <c r="M309"/>
  <c r="O309"/>
  <c r="Q309"/>
  <c r="S309"/>
  <c r="G310"/>
  <c r="K310"/>
  <c r="M310"/>
  <c r="O310"/>
  <c r="Q310"/>
  <c r="S310"/>
  <c r="G311"/>
  <c r="K311"/>
  <c r="M311"/>
  <c r="O311"/>
  <c r="Q311"/>
  <c r="S311"/>
  <c r="G312"/>
  <c r="K312"/>
  <c r="M312"/>
  <c r="O312"/>
  <c r="Q312"/>
  <c r="S312"/>
  <c r="G313"/>
  <c r="K313"/>
  <c r="M313"/>
  <c r="O313"/>
  <c r="Q313"/>
  <c r="S313"/>
  <c r="G314"/>
  <c r="K314"/>
  <c r="M314"/>
  <c r="O314"/>
  <c r="Q314"/>
  <c r="S314"/>
  <c r="G315"/>
  <c r="K315"/>
  <c r="M315"/>
  <c r="O315"/>
  <c r="Q315"/>
  <c r="S315"/>
  <c r="G316"/>
  <c r="K316"/>
  <c r="M316"/>
  <c r="O316"/>
  <c r="Q316"/>
  <c r="S316"/>
  <c r="G317"/>
  <c r="K317"/>
  <c r="M317"/>
  <c r="O317"/>
  <c r="Q317"/>
  <c r="S317"/>
  <c r="G318"/>
  <c r="K318"/>
  <c r="M318"/>
  <c r="O318"/>
  <c r="Q318"/>
  <c r="S318"/>
  <c r="G319"/>
  <c r="K319"/>
  <c r="M319"/>
  <c r="O319"/>
  <c r="Q319"/>
  <c r="S319"/>
  <c r="G320"/>
  <c r="K320"/>
  <c r="M320"/>
  <c r="O320"/>
  <c r="Q320"/>
  <c r="S320"/>
  <c r="G321"/>
  <c r="K321"/>
  <c r="M321"/>
  <c r="O321"/>
  <c r="Q321"/>
  <c r="S321"/>
  <c r="G322"/>
  <c r="K322"/>
  <c r="M322"/>
  <c r="O322"/>
  <c r="Q322"/>
  <c r="S322"/>
  <c r="G323"/>
  <c r="K323"/>
  <c r="M323"/>
  <c r="O323"/>
  <c r="Q323"/>
  <c r="S323"/>
  <c r="G324"/>
  <c r="K324"/>
  <c r="M324"/>
  <c r="O324"/>
  <c r="Q324"/>
  <c r="S324"/>
  <c r="G325"/>
  <c r="K325"/>
  <c r="M325"/>
  <c r="O325"/>
  <c r="Q325"/>
  <c r="S325"/>
  <c r="G326"/>
  <c r="K326"/>
  <c r="M326"/>
  <c r="O326"/>
  <c r="Q326"/>
  <c r="S326"/>
  <c r="G327"/>
  <c r="K327"/>
  <c r="M327"/>
  <c r="O327"/>
  <c r="Q327"/>
  <c r="S327"/>
  <c r="G328"/>
  <c r="K328"/>
  <c r="M328"/>
  <c r="O328"/>
  <c r="Q328"/>
  <c r="S328"/>
  <c r="G329"/>
  <c r="K329"/>
  <c r="M329"/>
  <c r="O329"/>
  <c r="Q329"/>
  <c r="S329"/>
  <c r="G330"/>
  <c r="K330"/>
  <c r="M330"/>
  <c r="O330"/>
  <c r="Q330"/>
  <c r="S330"/>
  <c r="G331"/>
  <c r="K331"/>
  <c r="M331"/>
  <c r="O331"/>
  <c r="Q331"/>
  <c r="S331"/>
  <c r="G332"/>
  <c r="K332"/>
  <c r="M332"/>
  <c r="O332"/>
  <c r="Q332"/>
  <c r="S332"/>
  <c r="G333"/>
  <c r="K333"/>
  <c r="M333"/>
  <c r="O333"/>
  <c r="Q333"/>
  <c r="S333"/>
  <c r="G334"/>
  <c r="K334"/>
  <c r="M334"/>
  <c r="O334"/>
  <c r="Q334"/>
  <c r="S334"/>
  <c r="G335"/>
  <c r="K335"/>
  <c r="M335"/>
  <c r="O335"/>
  <c r="Q335"/>
  <c r="S335"/>
  <c r="G336"/>
  <c r="K336"/>
  <c r="M336"/>
  <c r="O336"/>
  <c r="Q336"/>
  <c r="S336"/>
  <c r="G337"/>
  <c r="K337"/>
  <c r="M337"/>
  <c r="O337"/>
  <c r="Q337"/>
  <c r="S337"/>
  <c r="G338"/>
  <c r="K338"/>
  <c r="M338"/>
  <c r="O338"/>
  <c r="Q338"/>
  <c r="S338"/>
  <c r="G339"/>
  <c r="K339"/>
  <c r="M339"/>
  <c r="O339"/>
  <c r="Q339"/>
  <c r="S339"/>
  <c r="G340"/>
  <c r="K340"/>
  <c r="M340"/>
  <c r="O340"/>
  <c r="Q340"/>
  <c r="S340"/>
  <c r="G341"/>
  <c r="K341"/>
  <c r="M341"/>
  <c r="O341"/>
  <c r="Q341"/>
  <c r="S341"/>
  <c r="G342"/>
  <c r="K342"/>
  <c r="M342"/>
  <c r="O342"/>
  <c r="Q342"/>
  <c r="S342"/>
  <c r="G343"/>
  <c r="K343"/>
  <c r="M343"/>
  <c r="O343"/>
  <c r="Q343"/>
  <c r="S343"/>
  <c r="G344"/>
  <c r="K344"/>
  <c r="M344"/>
  <c r="O344"/>
  <c r="Q344"/>
  <c r="S344"/>
  <c r="G345"/>
  <c r="K345"/>
  <c r="M345"/>
  <c r="O345"/>
  <c r="Q345"/>
  <c r="S345"/>
  <c r="G346"/>
  <c r="K346"/>
  <c r="M346"/>
  <c r="O346"/>
  <c r="Q346"/>
  <c r="S346"/>
  <c r="G347"/>
  <c r="K347"/>
  <c r="M347"/>
  <c r="O347"/>
  <c r="Q347"/>
  <c r="S347"/>
  <c r="G348"/>
  <c r="K348"/>
  <c r="M348"/>
  <c r="O348"/>
  <c r="Q348"/>
  <c r="S348"/>
  <c r="G349"/>
  <c r="K349"/>
  <c r="M349"/>
  <c r="O349"/>
  <c r="Q349"/>
  <c r="S349"/>
  <c r="G350"/>
  <c r="K350"/>
  <c r="M350"/>
  <c r="O350"/>
  <c r="Q350"/>
  <c r="S350"/>
  <c r="G351"/>
  <c r="K351"/>
  <c r="M351"/>
  <c r="O351"/>
  <c r="Q351"/>
  <c r="S351"/>
  <c r="G352"/>
  <c r="K352"/>
  <c r="M352"/>
  <c r="O352"/>
  <c r="Q352"/>
  <c r="S352"/>
  <c r="G353"/>
  <c r="K353"/>
  <c r="M353"/>
  <c r="O353"/>
  <c r="Q353"/>
  <c r="S353"/>
  <c r="G354"/>
  <c r="K354"/>
  <c r="M354"/>
  <c r="O354"/>
  <c r="Q354"/>
  <c r="S354"/>
  <c r="G355"/>
  <c r="K355"/>
  <c r="M355"/>
  <c r="O355"/>
  <c r="Q355"/>
  <c r="S355"/>
  <c r="G356"/>
  <c r="K356"/>
  <c r="M356"/>
  <c r="O356"/>
  <c r="Q356"/>
  <c r="S356"/>
  <c r="G357"/>
  <c r="K357"/>
  <c r="M357"/>
  <c r="O357"/>
  <c r="Q357"/>
  <c r="S357"/>
  <c r="G358"/>
  <c r="K358"/>
  <c r="M358"/>
  <c r="O358"/>
  <c r="Q358"/>
  <c r="S358"/>
  <c r="G359"/>
  <c r="K359"/>
  <c r="M359"/>
  <c r="O359"/>
  <c r="Q359"/>
  <c r="S359"/>
  <c r="G360"/>
  <c r="K360"/>
  <c r="M360"/>
  <c r="O360"/>
  <c r="Q360"/>
  <c r="S360"/>
  <c r="G361"/>
  <c r="K361"/>
  <c r="M361"/>
  <c r="O361"/>
  <c r="Q361"/>
  <c r="S361"/>
  <c r="G362"/>
  <c r="K362"/>
  <c r="M362"/>
  <c r="O362"/>
  <c r="Q362"/>
  <c r="S362"/>
  <c r="G363"/>
  <c r="K363"/>
  <c r="M363"/>
  <c r="O363"/>
  <c r="Q363"/>
  <c r="S363"/>
  <c r="G364"/>
  <c r="K364"/>
  <c r="M364"/>
  <c r="O364"/>
  <c r="Q364"/>
  <c r="S364"/>
  <c r="G365"/>
  <c r="K365"/>
  <c r="M365"/>
  <c r="O365"/>
  <c r="Q365"/>
  <c r="S365"/>
  <c r="G366"/>
  <c r="K366"/>
  <c r="M366"/>
  <c r="O366"/>
  <c r="Q366"/>
  <c r="S366"/>
  <c r="G367"/>
  <c r="K367"/>
  <c r="M367"/>
  <c r="O367"/>
  <c r="Q367"/>
  <c r="S367"/>
  <c r="G368"/>
  <c r="K368"/>
  <c r="M368"/>
  <c r="O368"/>
  <c r="Q368"/>
  <c r="S368"/>
  <c r="G369"/>
  <c r="K369"/>
  <c r="M369"/>
  <c r="O369"/>
  <c r="Q369"/>
  <c r="S369"/>
  <c r="K370"/>
  <c r="M370"/>
  <c r="O370"/>
  <c r="Q370"/>
  <c r="G371"/>
  <c r="K371"/>
  <c r="M371"/>
  <c r="O371"/>
  <c r="Q371"/>
  <c r="S371"/>
  <c r="G372"/>
  <c r="K372"/>
  <c r="M372"/>
  <c r="O372"/>
  <c r="Q372"/>
  <c r="S372"/>
  <c r="G373"/>
  <c r="K373"/>
  <c r="M373"/>
  <c r="O373"/>
  <c r="Q373"/>
  <c r="S373"/>
  <c r="G374"/>
  <c r="K374"/>
  <c r="M374"/>
  <c r="O374"/>
  <c r="Q374"/>
  <c r="G375"/>
  <c r="K375"/>
  <c r="M375"/>
  <c r="O375"/>
  <c r="Q375"/>
  <c r="S375"/>
  <c r="G376"/>
  <c r="K376"/>
  <c r="M376"/>
  <c r="O376"/>
  <c r="Q376"/>
  <c r="S376"/>
  <c r="G377"/>
  <c r="K377"/>
  <c r="M377"/>
  <c r="O377"/>
  <c r="Q377"/>
  <c r="S377"/>
  <c r="G378"/>
  <c r="K378"/>
  <c r="M378"/>
  <c r="O378"/>
  <c r="Q378"/>
  <c r="S378"/>
  <c r="G379"/>
  <c r="K379"/>
  <c r="M379"/>
  <c r="O379"/>
  <c r="Q379"/>
  <c r="S379"/>
  <c r="G380"/>
  <c r="K380"/>
  <c r="M380"/>
  <c r="O380"/>
  <c r="Q380"/>
  <c r="S380"/>
  <c r="G381"/>
  <c r="K381"/>
  <c r="M381"/>
  <c r="O381"/>
  <c r="Q381"/>
  <c r="S381"/>
  <c r="G382"/>
  <c r="K382"/>
  <c r="M382"/>
  <c r="O382"/>
  <c r="Q382"/>
  <c r="S382"/>
  <c r="G383"/>
  <c r="K383"/>
  <c r="M383"/>
  <c r="O383"/>
  <c r="Q383"/>
  <c r="S383"/>
  <c r="G384"/>
  <c r="K384"/>
  <c r="M384"/>
  <c r="O384"/>
  <c r="Q384"/>
  <c r="S384"/>
  <c r="G385"/>
  <c r="K385"/>
  <c r="M385"/>
  <c r="O385"/>
  <c r="Q385"/>
  <c r="S385"/>
  <c r="G386"/>
  <c r="K386"/>
  <c r="M386"/>
  <c r="O386"/>
  <c r="Q386"/>
  <c r="S386"/>
  <c r="G387"/>
  <c r="K387"/>
  <c r="M387"/>
  <c r="O387"/>
  <c r="Q387"/>
  <c r="S387"/>
  <c r="G388"/>
  <c r="K388"/>
  <c r="M388"/>
  <c r="O388"/>
  <c r="Q388"/>
  <c r="S388"/>
  <c r="G389"/>
  <c r="K389"/>
  <c r="M389"/>
  <c r="O389"/>
  <c r="Q389"/>
  <c r="S389"/>
  <c r="G390"/>
  <c r="K390"/>
  <c r="M390"/>
  <c r="O390"/>
  <c r="Q390"/>
  <c r="S390"/>
  <c r="G391"/>
  <c r="K391"/>
  <c r="M391"/>
  <c r="O391"/>
  <c r="Q391"/>
  <c r="S391"/>
  <c r="G392"/>
  <c r="K392"/>
  <c r="M392"/>
  <c r="O392"/>
  <c r="Q392"/>
  <c r="S392"/>
  <c r="G393"/>
  <c r="K393"/>
  <c r="M393"/>
  <c r="O393"/>
  <c r="Q393"/>
  <c r="S393"/>
  <c r="G394"/>
  <c r="K394"/>
  <c r="M394"/>
  <c r="O394"/>
  <c r="Q394"/>
  <c r="S394"/>
  <c r="G395"/>
  <c r="K395"/>
  <c r="M395"/>
  <c r="O395"/>
  <c r="Q395"/>
  <c r="S395"/>
  <c r="G396"/>
  <c r="K396"/>
  <c r="M396"/>
  <c r="O396"/>
  <c r="Q396"/>
  <c r="S396"/>
  <c r="G397"/>
  <c r="K397"/>
  <c r="M397"/>
  <c r="O397"/>
  <c r="Q397"/>
  <c r="S397"/>
  <c r="G398"/>
  <c r="K398"/>
  <c r="M398"/>
  <c r="O398"/>
  <c r="Q398"/>
  <c r="S398"/>
  <c r="G399"/>
  <c r="K399"/>
  <c r="M399"/>
  <c r="O399"/>
  <c r="Q399"/>
  <c r="S399"/>
  <c r="G400"/>
  <c r="K400"/>
  <c r="M400"/>
  <c r="O400"/>
  <c r="Q400"/>
  <c r="S400"/>
  <c r="G401"/>
  <c r="K401"/>
  <c r="M401"/>
  <c r="O401"/>
  <c r="Q401"/>
  <c r="S401"/>
  <c r="G402"/>
  <c r="K402"/>
  <c r="M402"/>
  <c r="O402"/>
  <c r="Q402"/>
  <c r="S402"/>
  <c r="G403"/>
  <c r="K403"/>
  <c r="M403"/>
  <c r="O403"/>
  <c r="Q403"/>
  <c r="S403"/>
  <c r="G404"/>
  <c r="K404"/>
  <c r="M404"/>
  <c r="O404"/>
  <c r="Q404"/>
  <c r="S404"/>
  <c r="G405"/>
  <c r="K405"/>
  <c r="M405"/>
  <c r="O405"/>
  <c r="Q405"/>
  <c r="S405"/>
  <c r="G406"/>
  <c r="K406"/>
  <c r="M406"/>
  <c r="O406"/>
  <c r="Q406"/>
  <c r="S406"/>
  <c r="G407"/>
  <c r="K407"/>
  <c r="M407"/>
  <c r="O407"/>
  <c r="Q407"/>
  <c r="S407"/>
  <c r="G408"/>
  <c r="K408"/>
  <c r="M408"/>
  <c r="O408"/>
  <c r="Q408"/>
  <c r="S408"/>
  <c r="G409"/>
  <c r="K409"/>
  <c r="M409"/>
  <c r="O409"/>
  <c r="Q409"/>
  <c r="S409"/>
  <c r="G410"/>
  <c r="K410"/>
  <c r="M410"/>
  <c r="O410"/>
  <c r="Q410"/>
  <c r="S410"/>
  <c r="G411"/>
  <c r="K411"/>
  <c r="M411"/>
  <c r="O411"/>
  <c r="Q411"/>
  <c r="S411"/>
  <c r="M412"/>
  <c r="O412"/>
  <c r="Q412"/>
  <c r="G413"/>
  <c r="K413"/>
  <c r="M413"/>
  <c r="O413"/>
  <c r="Q413"/>
  <c r="S413"/>
  <c r="G414"/>
  <c r="K414"/>
  <c r="M414"/>
  <c r="O414"/>
  <c r="Q414"/>
  <c r="S414"/>
  <c r="G415"/>
  <c r="K415"/>
  <c r="M415"/>
  <c r="O415"/>
  <c r="Q415"/>
  <c r="S415"/>
  <c r="G416"/>
  <c r="K416"/>
  <c r="M416"/>
  <c r="O416"/>
  <c r="Q416"/>
  <c r="S416"/>
  <c r="G417"/>
  <c r="K417"/>
  <c r="M417"/>
  <c r="O417"/>
  <c r="Q417"/>
  <c r="S417"/>
  <c r="G418"/>
  <c r="K418"/>
  <c r="M418"/>
  <c r="O418"/>
  <c r="Q418"/>
  <c r="S418"/>
  <c r="G419"/>
  <c r="K419"/>
  <c r="M419"/>
  <c r="O419"/>
  <c r="Q419"/>
  <c r="S419"/>
  <c r="G420"/>
  <c r="K420"/>
  <c r="M420"/>
  <c r="O420"/>
  <c r="Q420"/>
  <c r="S420"/>
  <c r="G421"/>
  <c r="K421"/>
  <c r="M421"/>
  <c r="O421"/>
  <c r="Q421"/>
  <c r="S421"/>
  <c r="G422"/>
  <c r="K422"/>
  <c r="M422"/>
  <c r="O422"/>
  <c r="Q422"/>
  <c r="S422"/>
  <c r="G423"/>
  <c r="K423"/>
  <c r="M423"/>
  <c r="O423"/>
  <c r="Q423"/>
  <c r="S423"/>
  <c r="G424"/>
  <c r="K424"/>
  <c r="M424"/>
  <c r="O424"/>
  <c r="Q424"/>
  <c r="S424"/>
  <c r="G425"/>
  <c r="K425"/>
  <c r="M425"/>
  <c r="O425"/>
  <c r="Q425"/>
  <c r="S425"/>
  <c r="G426"/>
  <c r="K426"/>
  <c r="M426"/>
  <c r="O426"/>
  <c r="Q426"/>
  <c r="S426"/>
  <c r="G427"/>
  <c r="K427"/>
  <c r="M427"/>
  <c r="O427"/>
  <c r="Q427"/>
  <c r="S427"/>
  <c r="G428"/>
  <c r="K428"/>
  <c r="M428"/>
  <c r="O428"/>
  <c r="Q428"/>
  <c r="S428"/>
  <c r="G429"/>
  <c r="K429"/>
  <c r="M429"/>
  <c r="O429"/>
  <c r="Q429"/>
  <c r="S429"/>
  <c r="G430"/>
  <c r="K430"/>
  <c r="M430"/>
  <c r="O430"/>
  <c r="Q430"/>
  <c r="S430"/>
  <c r="G431"/>
  <c r="K431"/>
  <c r="M431"/>
  <c r="O431"/>
  <c r="Q431"/>
  <c r="S431"/>
  <c r="G432"/>
  <c r="K432"/>
  <c r="M432"/>
  <c r="O432"/>
  <c r="Q432"/>
  <c r="S432"/>
  <c r="G433"/>
  <c r="K433"/>
  <c r="M433"/>
  <c r="O433"/>
  <c r="Q433"/>
  <c r="S433"/>
  <c r="G434"/>
  <c r="K434"/>
  <c r="M434"/>
  <c r="O434"/>
  <c r="Q434"/>
  <c r="S434"/>
  <c r="G435"/>
  <c r="K435"/>
  <c r="M435"/>
  <c r="O435"/>
  <c r="Q435"/>
  <c r="S435"/>
  <c r="G436"/>
  <c r="K436"/>
  <c r="M436"/>
  <c r="O436"/>
  <c r="Q436"/>
  <c r="S436"/>
  <c r="G437"/>
  <c r="K437"/>
  <c r="M437"/>
  <c r="O437"/>
  <c r="Q437"/>
  <c r="S437"/>
  <c r="G438"/>
  <c r="K438"/>
  <c r="M438"/>
  <c r="O438"/>
  <c r="Q438"/>
  <c r="S438"/>
  <c r="G439"/>
  <c r="K439"/>
  <c r="M439"/>
  <c r="O439"/>
  <c r="Q439"/>
  <c r="S439"/>
  <c r="G440"/>
  <c r="K440"/>
  <c r="M440"/>
  <c r="O440"/>
  <c r="Q440"/>
  <c r="S440"/>
  <c r="G441"/>
  <c r="K441"/>
  <c r="M441"/>
  <c r="O441"/>
  <c r="Q441"/>
  <c r="S441"/>
  <c r="G442"/>
  <c r="K442"/>
  <c r="M442"/>
  <c r="O442"/>
  <c r="Q442"/>
  <c r="S442"/>
  <c r="G443"/>
  <c r="K443"/>
  <c r="M443"/>
  <c r="O443"/>
  <c r="Q443"/>
  <c r="S443"/>
  <c r="G444"/>
  <c r="K444"/>
  <c r="M444"/>
  <c r="O444"/>
  <c r="Q444"/>
  <c r="S444"/>
  <c r="G445"/>
  <c r="K445"/>
  <c r="M445"/>
  <c r="O445"/>
  <c r="Q445"/>
  <c r="S445"/>
  <c r="G446"/>
  <c r="K446"/>
  <c r="M446"/>
  <c r="O446"/>
  <c r="Q446"/>
  <c r="S446"/>
  <c r="G447"/>
  <c r="K447"/>
  <c r="M447"/>
  <c r="O447"/>
  <c r="Q447"/>
  <c r="S447"/>
  <c r="G448"/>
  <c r="K448"/>
  <c r="M448"/>
  <c r="O448"/>
  <c r="Q448"/>
  <c r="S448"/>
  <c r="G449"/>
  <c r="K449"/>
  <c r="M449"/>
  <c r="O449"/>
  <c r="Q449"/>
  <c r="S449"/>
  <c r="G450"/>
  <c r="K450"/>
  <c r="M450"/>
  <c r="O450"/>
  <c r="Q450"/>
  <c r="S450"/>
  <c r="G451"/>
  <c r="K451"/>
  <c r="M451"/>
  <c r="O451"/>
  <c r="Q451"/>
  <c r="S451"/>
  <c r="G452"/>
  <c r="K452"/>
  <c r="M452"/>
  <c r="O452"/>
  <c r="Q452"/>
  <c r="S452"/>
  <c r="G453"/>
  <c r="K453"/>
  <c r="M453"/>
  <c r="O453"/>
  <c r="Q453"/>
  <c r="S453"/>
  <c r="G454"/>
  <c r="K454"/>
  <c r="M454"/>
  <c r="O454"/>
  <c r="Q454"/>
  <c r="S454"/>
  <c r="G455"/>
  <c r="K455"/>
  <c r="M455"/>
  <c r="O455"/>
  <c r="Q455"/>
  <c r="S455"/>
  <c r="G456"/>
  <c r="K456"/>
  <c r="M456"/>
  <c r="O456"/>
  <c r="Q456"/>
  <c r="S456"/>
  <c r="G457"/>
  <c r="K457"/>
  <c r="M457"/>
  <c r="O457"/>
  <c r="Q457"/>
  <c r="S457"/>
  <c r="G458"/>
  <c r="K458"/>
  <c r="M458"/>
  <c r="O458"/>
  <c r="S458"/>
  <c r="G459"/>
  <c r="K459"/>
  <c r="M459"/>
  <c r="O459"/>
  <c r="S459"/>
  <c r="G462"/>
  <c r="K462"/>
  <c r="M462"/>
  <c r="O462"/>
  <c r="Q462"/>
  <c r="S462"/>
  <c r="G463"/>
  <c r="K463"/>
  <c r="M463"/>
  <c r="O463"/>
  <c r="Q463"/>
  <c r="S463"/>
  <c r="G464"/>
  <c r="K464"/>
  <c r="M464"/>
  <c r="O464"/>
  <c r="Q464"/>
  <c r="S464"/>
  <c r="G465"/>
  <c r="K465"/>
  <c r="M465"/>
  <c r="O465"/>
  <c r="Q465"/>
  <c r="S465"/>
  <c r="G466"/>
  <c r="K466"/>
  <c r="M466"/>
  <c r="O466"/>
  <c r="Q466"/>
  <c r="S466"/>
  <c r="G467"/>
  <c r="K467"/>
  <c r="M467"/>
  <c r="O467"/>
  <c r="Q467"/>
  <c r="S467"/>
  <c r="G468"/>
  <c r="K468"/>
  <c r="M468"/>
  <c r="O468"/>
  <c r="Q468"/>
  <c r="S468"/>
  <c r="G469"/>
  <c r="K469"/>
  <c r="M469"/>
  <c r="O469"/>
  <c r="Q469"/>
  <c r="S469"/>
  <c r="G470"/>
  <c r="K470"/>
  <c r="M470"/>
  <c r="O470"/>
  <c r="Q470"/>
  <c r="S470"/>
  <c r="G471"/>
  <c r="K471"/>
  <c r="M471"/>
  <c r="O471"/>
  <c r="Q471"/>
  <c r="S471"/>
  <c r="G472"/>
  <c r="K472"/>
  <c r="M472"/>
  <c r="O472"/>
  <c r="Q472"/>
  <c r="S472"/>
  <c r="G473"/>
  <c r="K473"/>
  <c r="M473"/>
  <c r="O473"/>
  <c r="Q473"/>
  <c r="S473"/>
  <c r="G474"/>
  <c r="K474"/>
  <c r="M474"/>
  <c r="O474"/>
  <c r="Q474"/>
  <c r="S474"/>
  <c r="G475"/>
  <c r="K475"/>
  <c r="M475"/>
  <c r="O475"/>
  <c r="Q475"/>
  <c r="S475"/>
  <c r="G476"/>
  <c r="K476"/>
  <c r="M476"/>
  <c r="O476"/>
  <c r="Q476"/>
  <c r="S476"/>
  <c r="G477"/>
  <c r="K477"/>
  <c r="M477"/>
  <c r="O477"/>
  <c r="Q477"/>
  <c r="S477"/>
  <c r="G478"/>
  <c r="K478"/>
  <c r="M478"/>
  <c r="O478"/>
  <c r="Q478"/>
  <c r="S478"/>
  <c r="G479"/>
  <c r="K479"/>
  <c r="M479"/>
  <c r="O479"/>
  <c r="Q479"/>
  <c r="S479"/>
  <c r="G480"/>
  <c r="K480"/>
  <c r="M480"/>
  <c r="O480"/>
  <c r="Q480"/>
  <c r="S480"/>
  <c r="G481"/>
  <c r="K481"/>
  <c r="M481"/>
  <c r="O481"/>
  <c r="Q481"/>
  <c r="S481"/>
  <c r="G482"/>
  <c r="K482"/>
  <c r="M482"/>
  <c r="O482"/>
  <c r="Q482"/>
  <c r="S482"/>
  <c r="G483"/>
  <c r="K483"/>
  <c r="M483"/>
  <c r="O483"/>
  <c r="Q483"/>
  <c r="S483"/>
  <c r="G484"/>
  <c r="K484"/>
  <c r="M484"/>
  <c r="O484"/>
  <c r="Q484"/>
  <c r="S484"/>
  <c r="G485"/>
  <c r="K485"/>
  <c r="M485"/>
  <c r="O485"/>
  <c r="Q485"/>
  <c r="S485"/>
  <c r="G486"/>
  <c r="K486"/>
  <c r="M486"/>
  <c r="O486"/>
  <c r="Q486"/>
  <c r="S486"/>
  <c r="G487"/>
  <c r="K487"/>
  <c r="M487"/>
  <c r="O487"/>
  <c r="Q487"/>
  <c r="S487"/>
  <c r="G488"/>
  <c r="K488"/>
  <c r="M488"/>
  <c r="O488"/>
  <c r="Q488"/>
  <c r="S488"/>
  <c r="G489"/>
  <c r="K489"/>
  <c r="M489"/>
  <c r="O489"/>
  <c r="Q489"/>
  <c r="S489"/>
  <c r="G490"/>
  <c r="K490"/>
  <c r="M490"/>
  <c r="O490"/>
  <c r="Q490"/>
  <c r="S490"/>
  <c r="G491"/>
  <c r="K491"/>
  <c r="M491"/>
  <c r="O491"/>
  <c r="Q491"/>
  <c r="S491"/>
  <c r="G492"/>
  <c r="K492"/>
  <c r="M492"/>
  <c r="O492"/>
  <c r="Q492"/>
  <c r="S492"/>
  <c r="G493"/>
  <c r="K493"/>
  <c r="M493"/>
  <c r="O493"/>
  <c r="Q493"/>
  <c r="S493"/>
  <c r="G494"/>
  <c r="K494"/>
  <c r="M494"/>
  <c r="O494"/>
  <c r="Q494"/>
  <c r="S494"/>
  <c r="G495"/>
  <c r="K495"/>
  <c r="M495"/>
  <c r="O495"/>
  <c r="Q495"/>
  <c r="S495"/>
  <c r="G496"/>
  <c r="K496"/>
  <c r="M496"/>
  <c r="O496"/>
  <c r="Q496"/>
  <c r="S496"/>
  <c r="G497"/>
  <c r="K497"/>
  <c r="M497"/>
  <c r="O497"/>
  <c r="Q497"/>
  <c r="S497"/>
  <c r="G498"/>
  <c r="K498"/>
  <c r="M498"/>
  <c r="O498"/>
  <c r="Q498"/>
  <c r="S498"/>
  <c r="G499"/>
  <c r="K499"/>
  <c r="M499"/>
  <c r="O499"/>
  <c r="Q499"/>
  <c r="S499"/>
  <c r="G500"/>
  <c r="K500"/>
  <c r="M500"/>
  <c r="O500"/>
  <c r="Q500"/>
  <c r="S500"/>
  <c r="G501"/>
  <c r="K501"/>
  <c r="M501"/>
  <c r="O501"/>
  <c r="Q501"/>
  <c r="S501"/>
  <c r="G502"/>
  <c r="K502"/>
  <c r="M502"/>
  <c r="O502"/>
  <c r="Q502"/>
  <c r="S502"/>
  <c r="G503"/>
  <c r="K503"/>
  <c r="M503"/>
  <c r="O503"/>
  <c r="Q503"/>
  <c r="S503"/>
  <c r="G504"/>
  <c r="K504"/>
  <c r="M504"/>
  <c r="O504"/>
  <c r="Q504"/>
  <c r="S504"/>
  <c r="G505"/>
  <c r="K505"/>
  <c r="M505"/>
  <c r="O505"/>
  <c r="Q505"/>
  <c r="S505"/>
  <c r="G506"/>
  <c r="K506"/>
  <c r="M506"/>
  <c r="O506"/>
  <c r="Q506"/>
  <c r="S506"/>
  <c r="G507"/>
  <c r="K507"/>
  <c r="M507"/>
  <c r="O507"/>
  <c r="Q507"/>
  <c r="S507"/>
  <c r="G508"/>
  <c r="K508"/>
  <c r="M508"/>
  <c r="O508"/>
  <c r="Q508"/>
  <c r="S508"/>
  <c r="G509"/>
  <c r="K509"/>
  <c r="M509"/>
  <c r="O509"/>
  <c r="Q509"/>
  <c r="S509"/>
  <c r="G510"/>
  <c r="K510"/>
  <c r="M510"/>
  <c r="O510"/>
  <c r="Q510"/>
  <c r="S510"/>
  <c r="G511"/>
  <c r="K511"/>
  <c r="M511"/>
  <c r="O511"/>
  <c r="Q511"/>
  <c r="S511"/>
  <c r="G512"/>
  <c r="K512"/>
  <c r="M512"/>
  <c r="O512"/>
  <c r="Q512"/>
  <c r="S512"/>
  <c r="G513"/>
  <c r="K513"/>
  <c r="M513"/>
  <c r="O513"/>
  <c r="Q513"/>
  <c r="S513"/>
  <c r="G514"/>
  <c r="K514"/>
  <c r="M514"/>
  <c r="O514"/>
  <c r="Q514"/>
  <c r="S514"/>
  <c r="G515"/>
  <c r="K515"/>
  <c r="M515"/>
  <c r="O515"/>
  <c r="Q515"/>
  <c r="S515"/>
  <c r="G516"/>
  <c r="K516"/>
  <c r="M516"/>
  <c r="O516"/>
  <c r="Q516"/>
  <c r="S516"/>
  <c r="G517"/>
  <c r="K517"/>
  <c r="M517"/>
  <c r="O517"/>
  <c r="Q517"/>
  <c r="S517"/>
  <c r="G518"/>
  <c r="K518"/>
  <c r="M518"/>
  <c r="O518"/>
  <c r="Q518"/>
  <c r="S518"/>
  <c r="G519"/>
  <c r="K519"/>
  <c r="M519"/>
  <c r="O519"/>
  <c r="Q519"/>
  <c r="S519"/>
  <c r="G520"/>
  <c r="K520"/>
  <c r="M520"/>
  <c r="O520"/>
  <c r="Q520"/>
  <c r="S520"/>
  <c r="G521"/>
  <c r="K521"/>
  <c r="M521"/>
  <c r="O521"/>
  <c r="Q521"/>
  <c r="S521"/>
  <c r="G522"/>
  <c r="K522"/>
  <c r="M522"/>
  <c r="O522"/>
  <c r="Q522"/>
  <c r="S522"/>
  <c r="G523"/>
  <c r="K523"/>
  <c r="M523"/>
  <c r="O523"/>
  <c r="Q523"/>
  <c r="S523"/>
  <c r="G524"/>
  <c r="K524"/>
  <c r="M524"/>
  <c r="O524"/>
  <c r="Q524"/>
  <c r="S524"/>
  <c r="G525"/>
  <c r="K525"/>
  <c r="M525"/>
  <c r="O525"/>
  <c r="Q525"/>
  <c r="S525"/>
  <c r="G526"/>
  <c r="K526"/>
  <c r="M526"/>
  <c r="O526"/>
  <c r="Q526"/>
  <c r="S526"/>
  <c r="G527"/>
  <c r="K527"/>
  <c r="M527"/>
  <c r="O527"/>
  <c r="Q527"/>
  <c r="S527"/>
  <c r="G528"/>
  <c r="K528"/>
  <c r="M528"/>
  <c r="O528"/>
  <c r="Q528"/>
  <c r="S528"/>
  <c r="G529"/>
  <c r="K529"/>
  <c r="M529"/>
  <c r="O529"/>
  <c r="Q529"/>
  <c r="S529"/>
  <c r="G530"/>
  <c r="K530"/>
  <c r="M530"/>
  <c r="O530"/>
  <c r="Q530"/>
  <c r="S530"/>
  <c r="G531"/>
  <c r="K531"/>
  <c r="M531"/>
  <c r="O531"/>
  <c r="Q531"/>
  <c r="S531"/>
  <c r="G532"/>
  <c r="K532"/>
  <c r="M532"/>
  <c r="O532"/>
  <c r="Q532"/>
  <c r="S532"/>
  <c r="G533"/>
  <c r="K533"/>
  <c r="M533"/>
  <c r="O533"/>
  <c r="Q533"/>
  <c r="S533"/>
  <c r="G534"/>
  <c r="K534"/>
  <c r="M534"/>
  <c r="O534"/>
  <c r="Q534"/>
  <c r="S534"/>
  <c r="G535"/>
  <c r="K535"/>
  <c r="M535"/>
  <c r="O535"/>
  <c r="Q535"/>
  <c r="S535"/>
  <c r="G536"/>
  <c r="K536"/>
  <c r="M536"/>
  <c r="O536"/>
  <c r="Q536"/>
  <c r="S536"/>
  <c r="G537"/>
  <c r="K537"/>
  <c r="M537"/>
  <c r="O537"/>
  <c r="Q537"/>
  <c r="S537"/>
  <c r="G538"/>
  <c r="K538"/>
  <c r="M538"/>
  <c r="O538"/>
  <c r="Q538"/>
  <c r="S538"/>
  <c r="G539"/>
  <c r="K539"/>
  <c r="M539"/>
  <c r="O539"/>
  <c r="Q539"/>
  <c r="S539"/>
  <c r="G540"/>
  <c r="K540"/>
  <c r="M540"/>
  <c r="O540"/>
  <c r="Q540"/>
  <c r="S540"/>
  <c r="G541"/>
  <c r="K541"/>
  <c r="M541"/>
  <c r="O541"/>
  <c r="Q541"/>
  <c r="S541"/>
  <c r="G542"/>
  <c r="K542"/>
  <c r="M542"/>
  <c r="O542"/>
  <c r="Q542"/>
  <c r="S542"/>
  <c r="G543"/>
  <c r="K543"/>
  <c r="M543"/>
  <c r="O543"/>
  <c r="Q543"/>
  <c r="S543"/>
  <c r="G544"/>
  <c r="K544"/>
  <c r="M544"/>
  <c r="O544"/>
  <c r="Q544"/>
  <c r="S544"/>
  <c r="G545"/>
  <c r="K545"/>
  <c r="M545"/>
  <c r="O545"/>
  <c r="Q545"/>
  <c r="S545"/>
  <c r="G546"/>
  <c r="K546"/>
  <c r="M546"/>
  <c r="O546"/>
  <c r="Q546"/>
  <c r="S546"/>
  <c r="G547"/>
  <c r="K547"/>
  <c r="M547"/>
  <c r="O547"/>
  <c r="Q547"/>
  <c r="S547"/>
  <c r="G549"/>
  <c r="K549"/>
  <c r="M549"/>
  <c r="O549"/>
  <c r="Q549"/>
  <c r="S549"/>
  <c r="G550"/>
  <c r="K550"/>
  <c r="M550"/>
  <c r="O550"/>
  <c r="Q550"/>
  <c r="S550"/>
  <c r="G551"/>
  <c r="K551"/>
  <c r="M551"/>
  <c r="O551"/>
  <c r="Q551"/>
  <c r="S551"/>
  <c r="G553"/>
  <c r="K553"/>
  <c r="M553"/>
  <c r="O553"/>
  <c r="Q553"/>
  <c r="S553"/>
  <c r="G555"/>
  <c r="K555"/>
  <c r="M555"/>
  <c r="O555"/>
  <c r="Q555"/>
  <c r="S555"/>
  <c r="G557"/>
  <c r="K557"/>
  <c r="M557"/>
  <c r="O557"/>
  <c r="Q557"/>
  <c r="S557"/>
  <c r="G558"/>
  <c r="K558"/>
  <c r="M558"/>
  <c r="O558"/>
  <c r="Q558"/>
  <c r="S558"/>
  <c r="G559"/>
  <c r="K559"/>
  <c r="M559"/>
  <c r="O559"/>
  <c r="Q559"/>
  <c r="S559"/>
  <c r="G560"/>
  <c r="K560"/>
  <c r="M560"/>
  <c r="O560"/>
  <c r="Q560"/>
  <c r="S560"/>
  <c r="G561"/>
  <c r="K561"/>
  <c r="M561"/>
  <c r="O561"/>
  <c r="Q561"/>
  <c r="S561"/>
  <c r="G562"/>
  <c r="K562"/>
  <c r="M562"/>
  <c r="O562"/>
  <c r="Q562"/>
  <c r="S562"/>
  <c r="G563"/>
  <c r="K563"/>
  <c r="M563"/>
  <c r="O563"/>
  <c r="Q563"/>
  <c r="S563"/>
  <c r="G564"/>
  <c r="K564"/>
  <c r="M564"/>
  <c r="O564"/>
  <c r="Q564"/>
  <c r="S564"/>
  <c r="G565"/>
  <c r="K565"/>
  <c r="M565"/>
  <c r="O565"/>
  <c r="Q565"/>
  <c r="S565"/>
  <c r="G566"/>
  <c r="K566"/>
  <c r="M566"/>
  <c r="O566"/>
  <c r="Q566"/>
  <c r="S566"/>
  <c r="G567"/>
  <c r="K567"/>
  <c r="M567"/>
  <c r="O567"/>
  <c r="Q567"/>
  <c r="S567"/>
  <c r="G568"/>
  <c r="K568"/>
  <c r="M568"/>
  <c r="O568"/>
  <c r="Q568"/>
  <c r="S568"/>
  <c r="G569"/>
  <c r="K569"/>
  <c r="M569"/>
  <c r="O569"/>
  <c r="Q569"/>
  <c r="S569"/>
  <c r="G570"/>
  <c r="K570"/>
  <c r="M570"/>
  <c r="O570"/>
  <c r="Q570"/>
  <c r="S570"/>
  <c r="G571"/>
  <c r="K571"/>
  <c r="M571"/>
  <c r="O571"/>
  <c r="Q571"/>
  <c r="S571"/>
  <c r="G572"/>
  <c r="K572"/>
  <c r="M572"/>
  <c r="O572"/>
  <c r="Q572"/>
  <c r="S572"/>
  <c r="G573"/>
  <c r="K573"/>
  <c r="M573"/>
  <c r="O573"/>
  <c r="Q573"/>
  <c r="S573"/>
  <c r="G574"/>
  <c r="K574"/>
  <c r="M574"/>
  <c r="O574"/>
  <c r="Q574"/>
  <c r="S574"/>
  <c r="G575"/>
  <c r="K575"/>
  <c r="M575"/>
  <c r="O575"/>
  <c r="Q575"/>
  <c r="S575"/>
  <c r="G576"/>
  <c r="K576"/>
  <c r="M576"/>
  <c r="O576"/>
  <c r="Q576"/>
  <c r="S576"/>
  <c r="G577"/>
  <c r="K577"/>
  <c r="M577"/>
  <c r="O577"/>
  <c r="Q577"/>
  <c r="S577"/>
  <c r="G578"/>
  <c r="K578"/>
  <c r="M578"/>
  <c r="O578"/>
  <c r="Q578"/>
  <c r="S578"/>
  <c r="G579"/>
  <c r="K579"/>
  <c r="M579"/>
  <c r="O579"/>
  <c r="Q579"/>
  <c r="S579"/>
  <c r="G580"/>
  <c r="K580"/>
  <c r="M580"/>
  <c r="O580"/>
  <c r="Q580"/>
  <c r="S580"/>
  <c r="G581"/>
  <c r="K581"/>
  <c r="M581"/>
  <c r="O581"/>
  <c r="Q581"/>
  <c r="S581"/>
  <c r="G582"/>
  <c r="K582"/>
  <c r="M582"/>
  <c r="O582"/>
  <c r="Q582"/>
  <c r="S582"/>
  <c r="G583"/>
  <c r="K583"/>
  <c r="M583"/>
  <c r="O583"/>
  <c r="Q583"/>
  <c r="S583"/>
  <c r="G584"/>
  <c r="K584"/>
  <c r="M584"/>
  <c r="O584"/>
  <c r="Q584"/>
  <c r="S584"/>
  <c r="G585"/>
  <c r="K585"/>
  <c r="M585"/>
  <c r="O585"/>
  <c r="Q585"/>
  <c r="S585"/>
  <c r="G586"/>
  <c r="K586"/>
  <c r="M586"/>
  <c r="O586"/>
  <c r="Q586"/>
  <c r="S586"/>
  <c r="G587"/>
  <c r="K587"/>
  <c r="M587"/>
  <c r="O587"/>
  <c r="Q587"/>
  <c r="S587"/>
  <c r="G588"/>
  <c r="K588"/>
  <c r="M588"/>
  <c r="O588"/>
  <c r="Q588"/>
  <c r="S588"/>
  <c r="G589"/>
  <c r="K589"/>
  <c r="M589"/>
  <c r="O589"/>
  <c r="Q589"/>
  <c r="S589"/>
  <c r="G590"/>
  <c r="K590"/>
  <c r="M590"/>
  <c r="O590"/>
  <c r="Q590"/>
  <c r="S590"/>
  <c r="G591"/>
  <c r="K591"/>
  <c r="M591"/>
  <c r="O591"/>
  <c r="Q591"/>
  <c r="S591"/>
  <c r="G592"/>
  <c r="K592"/>
  <c r="M592"/>
  <c r="O592"/>
  <c r="Q592"/>
  <c r="S592"/>
  <c r="G593"/>
  <c r="K593"/>
  <c r="M593"/>
  <c r="O593"/>
  <c r="Q593"/>
  <c r="S593"/>
  <c r="G594"/>
  <c r="K594"/>
  <c r="M594"/>
  <c r="O594"/>
  <c r="Q594"/>
  <c r="S594"/>
  <c r="G595"/>
  <c r="K595"/>
  <c r="M595"/>
  <c r="O595"/>
  <c r="Q595"/>
  <c r="S595"/>
  <c r="G596"/>
  <c r="K596"/>
  <c r="M596"/>
  <c r="O596"/>
  <c r="Q596"/>
  <c r="S596"/>
  <c r="G597"/>
  <c r="K597"/>
  <c r="M597"/>
  <c r="O597"/>
  <c r="Q597"/>
  <c r="S597"/>
  <c r="G598"/>
  <c r="K598"/>
  <c r="M598"/>
  <c r="O598"/>
  <c r="Q598"/>
  <c r="S598"/>
  <c r="G599"/>
  <c r="K599"/>
  <c r="M599"/>
  <c r="O599"/>
  <c r="Q599"/>
  <c r="S599"/>
  <c r="G600"/>
  <c r="K600"/>
  <c r="M600"/>
  <c r="O600"/>
  <c r="Q600"/>
  <c r="S600"/>
  <c r="G601"/>
  <c r="K601"/>
  <c r="M601"/>
  <c r="O601"/>
  <c r="Q601"/>
  <c r="S601"/>
  <c r="G602"/>
  <c r="K602"/>
  <c r="M602"/>
  <c r="O602"/>
  <c r="Q602"/>
  <c r="S602"/>
  <c r="G603"/>
  <c r="K603"/>
  <c r="M603"/>
  <c r="O603"/>
  <c r="Q603"/>
  <c r="S603"/>
  <c r="G604"/>
  <c r="K604"/>
  <c r="M604"/>
  <c r="O604"/>
  <c r="Q604"/>
  <c r="S604"/>
  <c r="G605"/>
  <c r="K605"/>
  <c r="M605"/>
  <c r="O605"/>
  <c r="Q605"/>
  <c r="S605"/>
  <c r="G606"/>
  <c r="K606"/>
  <c r="M606"/>
  <c r="O606"/>
  <c r="Q606"/>
  <c r="S606"/>
  <c r="G607"/>
  <c r="K607"/>
  <c r="M607"/>
  <c r="O607"/>
  <c r="Q607"/>
  <c r="S607"/>
  <c r="G608"/>
  <c r="K608"/>
  <c r="M608"/>
  <c r="O608"/>
  <c r="Q608"/>
  <c r="S608"/>
  <c r="G609"/>
  <c r="K609"/>
  <c r="M609"/>
  <c r="O609"/>
  <c r="Q609"/>
  <c r="S609"/>
  <c r="G610"/>
  <c r="K610"/>
  <c r="M610"/>
  <c r="O610"/>
  <c r="Q610"/>
  <c r="S610"/>
  <c r="G611"/>
  <c r="K611"/>
  <c r="M611"/>
  <c r="O611"/>
  <c r="Q611"/>
  <c r="S611"/>
  <c r="G612"/>
  <c r="K612"/>
  <c r="M612"/>
  <c r="O612"/>
  <c r="Q612"/>
  <c r="S612"/>
  <c r="G613"/>
  <c r="K613"/>
  <c r="M613"/>
  <c r="O613"/>
  <c r="Q613"/>
  <c r="S613"/>
  <c r="G614"/>
  <c r="K614"/>
  <c r="M614"/>
  <c r="O614"/>
  <c r="Q614"/>
  <c r="S614"/>
  <c r="G615"/>
  <c r="K615"/>
  <c r="M615"/>
  <c r="O615"/>
  <c r="Q615"/>
  <c r="S615"/>
  <c r="G616"/>
  <c r="K616"/>
  <c r="M616"/>
  <c r="O616"/>
  <c r="Q616"/>
  <c r="S616"/>
  <c r="G617"/>
  <c r="K617"/>
  <c r="M617"/>
  <c r="O617"/>
  <c r="Q617"/>
  <c r="S617"/>
  <c r="G618"/>
  <c r="K618"/>
  <c r="M618"/>
  <c r="O618"/>
  <c r="Q618"/>
  <c r="S618"/>
  <c r="G619"/>
  <c r="K619"/>
  <c r="M619"/>
  <c r="O619"/>
  <c r="Q619"/>
  <c r="S619"/>
  <c r="G620"/>
  <c r="K620"/>
  <c r="M620"/>
  <c r="O620"/>
  <c r="Q620"/>
  <c r="S620"/>
  <c r="G621"/>
  <c r="K621"/>
  <c r="M621"/>
  <c r="O621"/>
  <c r="Q621"/>
  <c r="S621"/>
  <c r="G622"/>
  <c r="K622"/>
  <c r="M622"/>
  <c r="O622"/>
  <c r="Q622"/>
  <c r="S622"/>
  <c r="G623"/>
  <c r="K623"/>
  <c r="M623"/>
  <c r="O623"/>
  <c r="Q623"/>
  <c r="S623"/>
  <c r="G624"/>
  <c r="K624"/>
  <c r="M624"/>
  <c r="O624"/>
  <c r="Q624"/>
  <c r="S624"/>
  <c r="G625"/>
  <c r="K625"/>
  <c r="M625"/>
  <c r="O625"/>
  <c r="Q625"/>
  <c r="S625"/>
  <c r="G627"/>
  <c r="K627"/>
  <c r="M627"/>
  <c r="O627"/>
  <c r="Q627"/>
  <c r="S627"/>
  <c r="G628"/>
  <c r="K628"/>
  <c r="M628"/>
  <c r="O628"/>
  <c r="Q628"/>
  <c r="S628"/>
  <c r="G629"/>
  <c r="K629"/>
  <c r="M629"/>
  <c r="O629"/>
  <c r="Q629"/>
  <c r="S629"/>
  <c r="G630"/>
  <c r="K630"/>
  <c r="M630"/>
  <c r="O630"/>
  <c r="Q630"/>
  <c r="S630"/>
  <c r="G631"/>
  <c r="K631"/>
  <c r="M631"/>
  <c r="O631"/>
  <c r="Q631"/>
  <c r="S631"/>
  <c r="G632"/>
  <c r="K632"/>
  <c r="M632"/>
  <c r="O632"/>
  <c r="Q632"/>
  <c r="S632"/>
  <c r="G633"/>
  <c r="K633"/>
  <c r="M633"/>
  <c r="O633"/>
  <c r="Q633"/>
  <c r="G634"/>
  <c r="K634"/>
  <c r="M634"/>
  <c r="O634"/>
  <c r="Q634"/>
  <c r="S634"/>
  <c r="G635"/>
  <c r="K635"/>
  <c r="M635"/>
  <c r="O635"/>
  <c r="Q635"/>
  <c r="S635"/>
  <c r="G636"/>
  <c r="K636"/>
  <c r="M636"/>
  <c r="O636"/>
  <c r="Q636"/>
  <c r="S636"/>
  <c r="G637"/>
  <c r="K637"/>
  <c r="M637"/>
  <c r="O637"/>
  <c r="Q637"/>
  <c r="S637"/>
  <c r="G638"/>
  <c r="K638"/>
  <c r="M638"/>
  <c r="O638"/>
  <c r="Q638"/>
  <c r="S638"/>
  <c r="G639"/>
  <c r="K639"/>
  <c r="M639"/>
  <c r="O639"/>
  <c r="Q639"/>
  <c r="S639"/>
  <c r="G640"/>
  <c r="K640"/>
  <c r="M640"/>
  <c r="O640"/>
  <c r="Q640"/>
  <c r="S640"/>
  <c r="G641"/>
  <c r="K641"/>
  <c r="M641"/>
  <c r="O641"/>
  <c r="Q641"/>
  <c r="S641"/>
  <c r="G642"/>
  <c r="K642"/>
  <c r="M642"/>
  <c r="O642"/>
  <c r="Q642"/>
  <c r="S642"/>
  <c r="G643"/>
  <c r="K643"/>
  <c r="M643"/>
  <c r="O643"/>
  <c r="Q643"/>
  <c r="S643"/>
  <c r="G644"/>
  <c r="K644"/>
  <c r="M644"/>
  <c r="O644"/>
  <c r="Q644"/>
  <c r="S644"/>
  <c r="G645"/>
  <c r="K645"/>
  <c r="M645"/>
  <c r="O645"/>
  <c r="Q645"/>
  <c r="S645"/>
  <c r="G646"/>
  <c r="K646"/>
  <c r="M646"/>
  <c r="O646"/>
  <c r="Q646"/>
  <c r="S646"/>
  <c r="G647"/>
  <c r="K647"/>
  <c r="M647"/>
  <c r="O647"/>
  <c r="Q647"/>
  <c r="S647"/>
  <c r="G648"/>
  <c r="K648"/>
  <c r="M648"/>
  <c r="O648"/>
  <c r="Q648"/>
  <c r="S648"/>
  <c r="G649"/>
  <c r="K649"/>
  <c r="M649"/>
  <c r="O649"/>
  <c r="Q649"/>
  <c r="S649"/>
  <c r="G650"/>
  <c r="K650"/>
  <c r="M650"/>
  <c r="O650"/>
  <c r="Q650"/>
  <c r="S650"/>
  <c r="G651"/>
  <c r="K651"/>
  <c r="M651"/>
  <c r="O651"/>
  <c r="Q651"/>
  <c r="S651"/>
  <c r="G652"/>
  <c r="K652"/>
  <c r="M652"/>
  <c r="O652"/>
  <c r="Q652"/>
  <c r="S652"/>
  <c r="G653"/>
  <c r="K653"/>
  <c r="M653"/>
  <c r="O653"/>
  <c r="Q653"/>
  <c r="S653"/>
  <c r="G654"/>
  <c r="K654"/>
  <c r="M654"/>
  <c r="O654"/>
  <c r="Q654"/>
  <c r="S654"/>
  <c r="G655"/>
  <c r="K655"/>
  <c r="M655"/>
  <c r="O655"/>
  <c r="Q655"/>
  <c r="S655"/>
  <c r="G656"/>
  <c r="K656"/>
  <c r="M656"/>
  <c r="O656"/>
  <c r="Q656"/>
  <c r="S656"/>
  <c r="G657"/>
  <c r="K657"/>
  <c r="M657"/>
  <c r="O657"/>
  <c r="Q657"/>
  <c r="S657"/>
  <c r="G658"/>
  <c r="K658"/>
  <c r="M658"/>
  <c r="O658"/>
  <c r="Q658"/>
  <c r="S658"/>
  <c r="G659"/>
  <c r="K659"/>
  <c r="M659"/>
  <c r="O659"/>
  <c r="Q659"/>
  <c r="S659"/>
  <c r="G660"/>
  <c r="K660"/>
  <c r="M660"/>
  <c r="O660"/>
  <c r="Q660"/>
  <c r="S660"/>
  <c r="G661"/>
  <c r="K661"/>
  <c r="M661"/>
  <c r="O661"/>
  <c r="Q661"/>
  <c r="S661"/>
  <c r="G662"/>
  <c r="K662"/>
  <c r="M662"/>
  <c r="O662"/>
  <c r="Q662"/>
  <c r="S662"/>
  <c r="G663"/>
  <c r="K663"/>
  <c r="M663"/>
  <c r="O663"/>
  <c r="Q663"/>
  <c r="S663"/>
  <c r="G664"/>
  <c r="K664"/>
  <c r="M664"/>
  <c r="O664"/>
  <c r="Q664"/>
  <c r="S664"/>
  <c r="G665"/>
  <c r="K665"/>
  <c r="M665"/>
  <c r="O665"/>
  <c r="Q665"/>
  <c r="S665"/>
  <c r="G666"/>
  <c r="K666"/>
  <c r="M666"/>
  <c r="O666"/>
  <c r="Q666"/>
  <c r="S666"/>
  <c r="G667"/>
  <c r="K667"/>
  <c r="M667"/>
  <c r="O667"/>
  <c r="Q667"/>
  <c r="S667"/>
  <c r="G668"/>
  <c r="K668"/>
  <c r="M668"/>
  <c r="O668"/>
  <c r="Q668"/>
  <c r="S668"/>
  <c r="G669"/>
  <c r="K669"/>
  <c r="M669"/>
  <c r="O669"/>
  <c r="Q669"/>
  <c r="S669"/>
  <c r="G670"/>
  <c r="K670"/>
  <c r="M670"/>
  <c r="O670"/>
  <c r="Q670"/>
  <c r="S670"/>
  <c r="G671"/>
  <c r="K671"/>
  <c r="M671"/>
  <c r="O671"/>
  <c r="Q671"/>
  <c r="S671"/>
  <c r="G672"/>
  <c r="K672"/>
  <c r="M672"/>
  <c r="O672"/>
  <c r="Q672"/>
  <c r="S672"/>
  <c r="G673"/>
  <c r="K673"/>
  <c r="M673"/>
  <c r="O673"/>
  <c r="Q673"/>
  <c r="S673"/>
  <c r="G674"/>
  <c r="K674"/>
  <c r="M674"/>
  <c r="O674"/>
  <c r="Q674"/>
  <c r="S674"/>
  <c r="G675"/>
  <c r="K675"/>
  <c r="M675"/>
  <c r="O675"/>
  <c r="Q675"/>
  <c r="S675"/>
  <c r="G676"/>
  <c r="K676"/>
  <c r="M676"/>
  <c r="O676"/>
  <c r="Q676"/>
  <c r="S676"/>
  <c r="G677"/>
  <c r="K677"/>
  <c r="M677"/>
  <c r="O677"/>
  <c r="Q677"/>
  <c r="S677"/>
  <c r="G678"/>
  <c r="K678"/>
  <c r="M678"/>
  <c r="O678"/>
  <c r="Q678"/>
  <c r="S678"/>
  <c r="G679"/>
  <c r="K679"/>
  <c r="M679"/>
  <c r="O679"/>
  <c r="Q679"/>
  <c r="S679"/>
  <c r="G680"/>
  <c r="K680"/>
  <c r="M680"/>
  <c r="O680"/>
  <c r="Q680"/>
  <c r="S680"/>
  <c r="G681"/>
  <c r="K681"/>
  <c r="M681"/>
  <c r="O681"/>
  <c r="Q681"/>
  <c r="S681"/>
  <c r="G682"/>
  <c r="K682"/>
  <c r="M682"/>
  <c r="O682"/>
  <c r="Q682"/>
  <c r="S682"/>
  <c r="G683"/>
  <c r="K683"/>
  <c r="M683"/>
  <c r="O683"/>
  <c r="Q683"/>
  <c r="S683"/>
  <c r="G684"/>
  <c r="K684"/>
  <c r="M684"/>
  <c r="O684"/>
  <c r="Q684"/>
  <c r="S684"/>
  <c r="G685"/>
  <c r="K685"/>
  <c r="M685"/>
  <c r="O685"/>
  <c r="Q685"/>
  <c r="S685"/>
  <c r="G686"/>
  <c r="K686"/>
  <c r="M686"/>
  <c r="O686"/>
  <c r="Q686"/>
  <c r="S686"/>
  <c r="G687"/>
  <c r="K687"/>
  <c r="M687"/>
  <c r="O687"/>
  <c r="Q687"/>
  <c r="S687"/>
  <c r="G688"/>
  <c r="K688"/>
  <c r="M688"/>
  <c r="O688"/>
  <c r="Q688"/>
  <c r="S688"/>
  <c r="G689"/>
  <c r="K689"/>
  <c r="M689"/>
  <c r="O689"/>
  <c r="Q689"/>
  <c r="S689"/>
  <c r="G690"/>
  <c r="K690"/>
  <c r="M690"/>
  <c r="O690"/>
  <c r="Q690"/>
  <c r="S690"/>
  <c r="G691"/>
  <c r="K691"/>
  <c r="M691"/>
  <c r="O691"/>
  <c r="Q691"/>
  <c r="S691"/>
  <c r="G692"/>
  <c r="K692"/>
  <c r="M692"/>
  <c r="O692"/>
  <c r="Q692"/>
  <c r="S692"/>
  <c r="G693"/>
  <c r="K693"/>
  <c r="M693"/>
  <c r="O693"/>
  <c r="Q693"/>
  <c r="S693"/>
  <c r="G694"/>
  <c r="K694"/>
  <c r="M694"/>
  <c r="O694"/>
  <c r="Q694"/>
  <c r="S694"/>
  <c r="G695"/>
  <c r="K695"/>
  <c r="M695"/>
  <c r="O695"/>
  <c r="Q695"/>
  <c r="S695"/>
  <c r="G696"/>
  <c r="K696"/>
  <c r="M696"/>
  <c r="O696"/>
  <c r="Q696"/>
  <c r="S696"/>
  <c r="G697"/>
  <c r="K697"/>
  <c r="M697"/>
  <c r="O697"/>
  <c r="Q697"/>
  <c r="S697"/>
  <c r="G698"/>
  <c r="K698"/>
  <c r="M698"/>
  <c r="O698"/>
  <c r="Q698"/>
  <c r="S698"/>
  <c r="G699"/>
  <c r="K699"/>
  <c r="M699"/>
  <c r="O699"/>
  <c r="Q699"/>
  <c r="S699"/>
  <c r="G700"/>
  <c r="K700"/>
  <c r="M700"/>
  <c r="O700"/>
  <c r="Q700"/>
  <c r="S700"/>
  <c r="G701"/>
  <c r="K701"/>
  <c r="M701"/>
  <c r="O701"/>
  <c r="Q701"/>
  <c r="S701"/>
  <c r="G702"/>
  <c r="K702"/>
  <c r="M702"/>
  <c r="O702"/>
  <c r="Q702"/>
  <c r="S702"/>
  <c r="G703"/>
  <c r="K703"/>
  <c r="M703"/>
  <c r="O703"/>
  <c r="Q703"/>
  <c r="S703"/>
  <c r="G704"/>
  <c r="K704"/>
  <c r="M704"/>
  <c r="O704"/>
  <c r="Q704"/>
  <c r="S704"/>
  <c r="G705"/>
  <c r="K705"/>
  <c r="M705"/>
  <c r="O705"/>
  <c r="Q705"/>
  <c r="S705"/>
  <c r="G706"/>
  <c r="K706"/>
  <c r="M706"/>
  <c r="O706"/>
  <c r="Q706"/>
  <c r="S706"/>
  <c r="G707"/>
  <c r="K707"/>
  <c r="M707"/>
  <c r="O707"/>
  <c r="Q707"/>
  <c r="S707"/>
  <c r="G708"/>
  <c r="K708"/>
  <c r="M708"/>
  <c r="O708"/>
  <c r="Q708"/>
  <c r="S708"/>
  <c r="G709"/>
  <c r="K709"/>
  <c r="M709"/>
  <c r="O709"/>
  <c r="Q709"/>
  <c r="S709"/>
  <c r="G710"/>
  <c r="K710"/>
  <c r="M710"/>
  <c r="O710"/>
  <c r="Q710"/>
  <c r="S710"/>
  <c r="G711"/>
  <c r="K711"/>
  <c r="M711"/>
  <c r="O711"/>
  <c r="Q711"/>
  <c r="S711"/>
  <c r="G712"/>
  <c r="K712"/>
  <c r="M712"/>
  <c r="O712"/>
  <c r="Q712"/>
  <c r="S712"/>
  <c r="G713"/>
  <c r="K713"/>
  <c r="M713"/>
  <c r="O713"/>
  <c r="Q713"/>
  <c r="S713"/>
  <c r="G714"/>
  <c r="K714"/>
  <c r="M714"/>
  <c r="O714"/>
  <c r="Q714"/>
  <c r="S714"/>
  <c r="G715"/>
  <c r="K715"/>
  <c r="M715"/>
  <c r="O715"/>
  <c r="Q715"/>
  <c r="S715"/>
  <c r="G716"/>
  <c r="K716"/>
  <c r="M716"/>
  <c r="O716"/>
  <c r="Q716"/>
  <c r="S716"/>
  <c r="G717"/>
  <c r="K717"/>
  <c r="M717"/>
  <c r="O717"/>
  <c r="Q717"/>
  <c r="S717"/>
  <c r="G718"/>
  <c r="K718"/>
  <c r="M718"/>
  <c r="O718"/>
  <c r="Q718"/>
  <c r="S718"/>
  <c r="G719"/>
  <c r="K719"/>
  <c r="M719"/>
  <c r="O719"/>
  <c r="Q719"/>
  <c r="S719"/>
  <c r="G720"/>
  <c r="K720"/>
  <c r="M720"/>
  <c r="O720"/>
  <c r="Q720"/>
  <c r="S720"/>
  <c r="G721"/>
  <c r="K721"/>
  <c r="M721"/>
  <c r="O721"/>
  <c r="Q721"/>
  <c r="S721"/>
  <c r="G722"/>
  <c r="K722"/>
  <c r="M722"/>
  <c r="O722"/>
  <c r="Q722"/>
  <c r="S722"/>
  <c r="G723"/>
  <c r="K723"/>
  <c r="M723"/>
  <c r="O723"/>
  <c r="Q723"/>
  <c r="S723"/>
  <c r="G724"/>
  <c r="K724"/>
  <c r="M724"/>
  <c r="O724"/>
  <c r="Q724"/>
  <c r="S724"/>
  <c r="G725"/>
  <c r="K725"/>
  <c r="M725"/>
  <c r="O725"/>
  <c r="Q725"/>
  <c r="S725"/>
  <c r="G726"/>
  <c r="K726"/>
  <c r="M726"/>
  <c r="O726"/>
  <c r="Q726"/>
  <c r="S726"/>
  <c r="G727"/>
  <c r="K727"/>
  <c r="M727"/>
  <c r="O727"/>
  <c r="Q727"/>
  <c r="S727"/>
  <c r="G728"/>
  <c r="K728"/>
  <c r="M728"/>
  <c r="O728"/>
  <c r="Q728"/>
  <c r="S728"/>
  <c r="G729"/>
  <c r="K729"/>
  <c r="M729"/>
  <c r="O729"/>
  <c r="Q729"/>
  <c r="S729"/>
  <c r="G730"/>
  <c r="K730"/>
  <c r="M730"/>
  <c r="O730"/>
  <c r="Q730"/>
  <c r="S730"/>
  <c r="G731"/>
  <c r="K731"/>
  <c r="M731"/>
  <c r="O731"/>
  <c r="Q731"/>
  <c r="S731"/>
  <c r="G732"/>
  <c r="K732"/>
  <c r="M732"/>
  <c r="O732"/>
  <c r="Q732"/>
  <c r="S732"/>
  <c r="G733"/>
  <c r="K733"/>
  <c r="M733"/>
  <c r="O733"/>
  <c r="Q733"/>
  <c r="S733"/>
  <c r="G734"/>
  <c r="K734"/>
  <c r="M734"/>
  <c r="O734"/>
  <c r="Q734"/>
  <c r="S734"/>
  <c r="G735"/>
  <c r="K735"/>
  <c r="M735"/>
  <c r="O735"/>
  <c r="Q735"/>
  <c r="S735"/>
  <c r="G736"/>
  <c r="K736"/>
  <c r="M736"/>
  <c r="O736"/>
  <c r="Q736"/>
  <c r="S736"/>
  <c r="G737"/>
  <c r="K737"/>
  <c r="M737"/>
  <c r="O737"/>
  <c r="Q737"/>
  <c r="S737"/>
  <c r="G738"/>
  <c r="K738"/>
  <c r="M738"/>
  <c r="O738"/>
  <c r="Q738"/>
  <c r="S738"/>
  <c r="G739"/>
  <c r="K739"/>
  <c r="M739"/>
  <c r="O739"/>
  <c r="Q739"/>
  <c r="S739"/>
  <c r="G740"/>
  <c r="K740"/>
  <c r="M740"/>
  <c r="O740"/>
  <c r="Q740"/>
  <c r="S740"/>
  <c r="G741"/>
  <c r="K741"/>
  <c r="M741"/>
  <c r="O741"/>
  <c r="Q741"/>
  <c r="S741"/>
  <c r="G742"/>
  <c r="K742"/>
  <c r="M742"/>
  <c r="O742"/>
  <c r="Q742"/>
  <c r="S742"/>
  <c r="G743"/>
  <c r="K743"/>
  <c r="M743"/>
  <c r="O743"/>
  <c r="Q743"/>
  <c r="S743"/>
  <c r="G744"/>
  <c r="K744"/>
  <c r="M744"/>
  <c r="O744"/>
  <c r="Q744"/>
  <c r="S744"/>
  <c r="G745"/>
  <c r="K745"/>
  <c r="M745"/>
  <c r="O745"/>
  <c r="Q745"/>
  <c r="S745"/>
  <c r="G746"/>
  <c r="K746"/>
  <c r="M746"/>
  <c r="O746"/>
  <c r="Q746"/>
  <c r="S746"/>
  <c r="G747"/>
  <c r="K747"/>
  <c r="M747"/>
  <c r="O747"/>
  <c r="Q747"/>
  <c r="S747"/>
  <c r="G748"/>
  <c r="K748"/>
  <c r="M748"/>
  <c r="O748"/>
  <c r="Q748"/>
  <c r="S748"/>
  <c r="G749"/>
  <c r="K749"/>
  <c r="M749"/>
  <c r="O749"/>
  <c r="Q749"/>
  <c r="S749"/>
  <c r="G750"/>
  <c r="K750"/>
  <c r="M750"/>
  <c r="O750"/>
  <c r="Q750"/>
  <c r="S750"/>
  <c r="G751"/>
  <c r="K751"/>
  <c r="M751"/>
  <c r="O751"/>
  <c r="Q751"/>
  <c r="S751"/>
  <c r="G752"/>
  <c r="K752"/>
  <c r="M752"/>
  <c r="O752"/>
  <c r="Q752"/>
  <c r="S752"/>
  <c r="G753"/>
  <c r="K753"/>
  <c r="M753"/>
  <c r="O753"/>
  <c r="Q753"/>
  <c r="S753"/>
  <c r="G754"/>
  <c r="K754"/>
  <c r="M754"/>
  <c r="O754"/>
  <c r="Q754"/>
  <c r="S754"/>
  <c r="G755"/>
  <c r="K755"/>
  <c r="M755"/>
  <c r="O755"/>
  <c r="Q755"/>
  <c r="S755"/>
  <c r="G756"/>
  <c r="K756"/>
  <c r="M756"/>
  <c r="O756"/>
  <c r="Q756"/>
  <c r="S756"/>
  <c r="G757"/>
  <c r="K757"/>
  <c r="M757"/>
  <c r="O757"/>
  <c r="Q757"/>
  <c r="S757"/>
  <c r="G758"/>
  <c r="K758"/>
  <c r="M758"/>
  <c r="O758"/>
  <c r="Q758"/>
  <c r="S758"/>
  <c r="G759"/>
  <c r="K759"/>
  <c r="M759"/>
  <c r="O759"/>
  <c r="Q759"/>
  <c r="S759"/>
  <c r="G760"/>
  <c r="K760"/>
  <c r="M760"/>
  <c r="O760"/>
  <c r="Q760"/>
  <c r="S760"/>
  <c r="G761"/>
  <c r="K761"/>
  <c r="M761"/>
  <c r="O761"/>
  <c r="Q761"/>
  <c r="S761"/>
  <c r="G762"/>
  <c r="K762"/>
  <c r="M762"/>
  <c r="O762"/>
  <c r="Q762"/>
  <c r="S762"/>
  <c r="G763"/>
  <c r="K763"/>
  <c r="M763"/>
  <c r="O763"/>
  <c r="Q763"/>
  <c r="S763"/>
  <c r="G764"/>
  <c r="K764"/>
  <c r="M764"/>
  <c r="O764"/>
  <c r="Q764"/>
  <c r="S764"/>
  <c r="G765"/>
  <c r="K765"/>
  <c r="M765"/>
  <c r="O765"/>
  <c r="Q765"/>
  <c r="S765"/>
  <c r="G766"/>
  <c r="K766"/>
  <c r="M766"/>
  <c r="O766"/>
  <c r="Q766"/>
  <c r="S766"/>
  <c r="G767"/>
  <c r="K767"/>
  <c r="M767"/>
  <c r="O767"/>
  <c r="Q767"/>
  <c r="S767"/>
  <c r="G768"/>
  <c r="K768"/>
  <c r="M768"/>
  <c r="O768"/>
  <c r="Q768"/>
  <c r="S768"/>
  <c r="G769"/>
  <c r="K769"/>
  <c r="M769"/>
  <c r="O769"/>
  <c r="Q769"/>
  <c r="S769"/>
  <c r="G770"/>
  <c r="K770"/>
  <c r="M770"/>
  <c r="O770"/>
  <c r="Q770"/>
  <c r="S770"/>
  <c r="G771"/>
  <c r="K771"/>
  <c r="M771"/>
  <c r="O771"/>
  <c r="Q771"/>
  <c r="S771"/>
  <c r="G772"/>
  <c r="K772"/>
  <c r="M772"/>
  <c r="O772"/>
  <c r="Q772"/>
  <c r="S772"/>
  <c r="G773"/>
  <c r="K773"/>
  <c r="M773"/>
  <c r="O773"/>
  <c r="Q773"/>
  <c r="S773"/>
  <c r="G774"/>
  <c r="K774"/>
  <c r="M774"/>
  <c r="O774"/>
  <c r="Q774"/>
  <c r="S774"/>
  <c r="G775"/>
  <c r="K775"/>
  <c r="M775"/>
  <c r="O775"/>
  <c r="Q775"/>
  <c r="S775"/>
  <c r="G776"/>
  <c r="K776"/>
  <c r="M776"/>
  <c r="O776"/>
  <c r="Q776"/>
  <c r="S776"/>
  <c r="G777"/>
  <c r="K777"/>
  <c r="M777"/>
  <c r="O777"/>
  <c r="Q777"/>
  <c r="S777"/>
  <c r="G778"/>
  <c r="K778"/>
  <c r="M778"/>
  <c r="O778"/>
  <c r="Q778"/>
  <c r="S778"/>
  <c r="G779"/>
  <c r="K779"/>
  <c r="M779"/>
  <c r="O779"/>
  <c r="Q779"/>
  <c r="S779"/>
  <c r="G780"/>
  <c r="K780"/>
  <c r="M780"/>
  <c r="O780"/>
  <c r="Q780"/>
  <c r="S780"/>
  <c r="G781"/>
  <c r="K781"/>
  <c r="M781"/>
  <c r="O781"/>
  <c r="Q781"/>
  <c r="S781"/>
  <c r="G782"/>
  <c r="K782"/>
  <c r="M782"/>
  <c r="O782"/>
  <c r="Q782"/>
  <c r="S782"/>
  <c r="G783"/>
  <c r="K783"/>
  <c r="M783"/>
  <c r="O783"/>
  <c r="Q783"/>
  <c r="S783"/>
  <c r="G784"/>
  <c r="K784"/>
  <c r="M784"/>
  <c r="O784"/>
  <c r="Q784"/>
  <c r="S784"/>
  <c r="G785"/>
  <c r="K785"/>
  <c r="M785"/>
  <c r="O785"/>
  <c r="Q785"/>
  <c r="S785"/>
  <c r="G786"/>
  <c r="K786"/>
  <c r="M786"/>
  <c r="O786"/>
  <c r="Q786"/>
  <c r="S786"/>
  <c r="G787"/>
  <c r="K787"/>
  <c r="M787"/>
  <c r="O787"/>
  <c r="Q787"/>
  <c r="S787"/>
  <c r="G788"/>
  <c r="K788"/>
  <c r="M788"/>
  <c r="O788"/>
  <c r="Q788"/>
  <c r="S788"/>
  <c r="G789"/>
  <c r="K789"/>
  <c r="M789"/>
  <c r="O789"/>
  <c r="Q789"/>
  <c r="S789"/>
  <c r="G790"/>
  <c r="K790"/>
  <c r="M790"/>
  <c r="O790"/>
  <c r="Q790"/>
  <c r="S790"/>
  <c r="G791"/>
  <c r="K791"/>
  <c r="M791"/>
  <c r="O791"/>
  <c r="Q791"/>
  <c r="S791"/>
  <c r="G792"/>
  <c r="K792"/>
  <c r="M792"/>
  <c r="O792"/>
  <c r="Q792"/>
  <c r="S792"/>
  <c r="G793"/>
  <c r="K793"/>
  <c r="M793"/>
  <c r="O793"/>
  <c r="Q793"/>
  <c r="S793"/>
  <c r="G794"/>
  <c r="K794"/>
  <c r="M794"/>
  <c r="O794"/>
  <c r="Q794"/>
  <c r="S794"/>
  <c r="G795"/>
  <c r="K795"/>
  <c r="M795"/>
  <c r="O795"/>
  <c r="Q795"/>
  <c r="S795"/>
  <c r="G796"/>
  <c r="K796"/>
  <c r="M796"/>
  <c r="O796"/>
  <c r="Q796"/>
  <c r="S796"/>
  <c r="G797"/>
  <c r="K797"/>
  <c r="M797"/>
  <c r="O797"/>
  <c r="Q797"/>
  <c r="S797"/>
  <c r="G798"/>
  <c r="K798"/>
  <c r="M798"/>
  <c r="O798"/>
  <c r="Q798"/>
  <c r="S798"/>
  <c r="G799"/>
  <c r="K799"/>
  <c r="M799"/>
  <c r="O799"/>
  <c r="Q799"/>
  <c r="S799"/>
  <c r="G800"/>
  <c r="K800"/>
  <c r="M800"/>
  <c r="O800"/>
  <c r="Q800"/>
  <c r="S800"/>
  <c r="G801"/>
  <c r="K801"/>
  <c r="M801"/>
  <c r="O801"/>
  <c r="Q801"/>
  <c r="S801"/>
  <c r="G802"/>
  <c r="K802"/>
  <c r="M802"/>
  <c r="O802"/>
  <c r="Q802"/>
  <c r="S802"/>
  <c r="G803"/>
  <c r="K803"/>
  <c r="M803"/>
  <c r="O803"/>
  <c r="Q803"/>
  <c r="S803"/>
  <c r="G804"/>
  <c r="K804"/>
  <c r="M804"/>
  <c r="O804"/>
  <c r="Q804"/>
  <c r="S804"/>
  <c r="G805"/>
  <c r="K805"/>
  <c r="M805"/>
  <c r="O805"/>
  <c r="Q805"/>
  <c r="S805"/>
  <c r="G806"/>
  <c r="K806"/>
  <c r="M806"/>
  <c r="O806"/>
  <c r="Q806"/>
  <c r="S806"/>
  <c r="G807"/>
  <c r="K807"/>
  <c r="M807"/>
  <c r="O807"/>
  <c r="Q807"/>
  <c r="S807"/>
  <c r="G808"/>
  <c r="K808"/>
  <c r="M808"/>
  <c r="O808"/>
  <c r="Q808"/>
  <c r="S808"/>
  <c r="G809"/>
  <c r="K809"/>
  <c r="M809"/>
  <c r="O809"/>
  <c r="Q809"/>
  <c r="S809"/>
  <c r="G810"/>
  <c r="K810"/>
  <c r="M810"/>
  <c r="O810"/>
  <c r="Q810"/>
  <c r="S810"/>
  <c r="G811"/>
  <c r="K811"/>
  <c r="M811"/>
  <c r="O811"/>
  <c r="Q811"/>
  <c r="S811"/>
  <c r="G812"/>
  <c r="K812"/>
  <c r="M812"/>
  <c r="O812"/>
  <c r="Q812"/>
  <c r="S812"/>
  <c r="G813"/>
  <c r="K813"/>
  <c r="M813"/>
  <c r="O813"/>
  <c r="Q813"/>
  <c r="S813"/>
  <c r="G814"/>
  <c r="K814"/>
  <c r="M814"/>
  <c r="O814"/>
  <c r="Q814"/>
  <c r="S814"/>
  <c r="G815"/>
  <c r="K815"/>
  <c r="M815"/>
  <c r="O815"/>
  <c r="Q815"/>
  <c r="S815"/>
  <c r="G816"/>
  <c r="K816"/>
  <c r="M816"/>
  <c r="O816"/>
  <c r="Q816"/>
  <c r="S816"/>
  <c r="G817"/>
  <c r="K817"/>
  <c r="M817"/>
  <c r="O817"/>
  <c r="Q817"/>
  <c r="S817"/>
  <c r="G818"/>
  <c r="K818"/>
  <c r="M818"/>
  <c r="O818"/>
  <c r="Q818"/>
  <c r="S818"/>
  <c r="G819"/>
  <c r="K819"/>
  <c r="M819"/>
  <c r="O819"/>
  <c r="Q819"/>
  <c r="S819"/>
  <c r="G820"/>
  <c r="K820"/>
  <c r="M820"/>
  <c r="O820"/>
  <c r="Q820"/>
  <c r="S820"/>
  <c r="G821"/>
  <c r="K821"/>
  <c r="M821"/>
  <c r="O821"/>
  <c r="Q821"/>
  <c r="S821"/>
  <c r="G822"/>
  <c r="K822"/>
  <c r="M822"/>
  <c r="O822"/>
  <c r="Q822"/>
  <c r="S822"/>
  <c r="G823"/>
  <c r="K823"/>
  <c r="M823"/>
  <c r="O823"/>
  <c r="Q823"/>
  <c r="S823"/>
  <c r="G824"/>
  <c r="K824"/>
  <c r="M824"/>
  <c r="O824"/>
  <c r="Q824"/>
  <c r="S824"/>
  <c r="G825"/>
  <c r="K825"/>
  <c r="M825"/>
  <c r="O825"/>
  <c r="Q825"/>
  <c r="S825"/>
  <c r="G826"/>
  <c r="K826"/>
  <c r="M826"/>
  <c r="O826"/>
  <c r="Q826"/>
  <c r="S826"/>
  <c r="G827"/>
  <c r="K827"/>
  <c r="M827"/>
  <c r="O827"/>
  <c r="Q827"/>
  <c r="S827"/>
  <c r="G828"/>
  <c r="K828"/>
  <c r="M828"/>
  <c r="O828"/>
  <c r="Q828"/>
  <c r="S828"/>
  <c r="G829"/>
  <c r="K829"/>
  <c r="M829"/>
  <c r="O829"/>
  <c r="Q829"/>
  <c r="S829"/>
  <c r="G830"/>
  <c r="K830"/>
  <c r="M830"/>
  <c r="O830"/>
  <c r="Q830"/>
  <c r="S830"/>
  <c r="G831"/>
  <c r="K831"/>
  <c r="M831"/>
  <c r="O831"/>
  <c r="Q831"/>
  <c r="S831"/>
  <c r="G832"/>
  <c r="K832"/>
  <c r="M832"/>
  <c r="O832"/>
  <c r="Q832"/>
  <c r="S832"/>
  <c r="G833"/>
  <c r="K833"/>
  <c r="M833"/>
  <c r="O833"/>
  <c r="Q833"/>
  <c r="S833"/>
  <c r="G834"/>
  <c r="K834"/>
  <c r="M834"/>
  <c r="O834"/>
  <c r="Q834"/>
  <c r="S834"/>
  <c r="G835"/>
  <c r="K835"/>
  <c r="M835"/>
  <c r="O835"/>
  <c r="Q835"/>
  <c r="S835"/>
  <c r="G836"/>
  <c r="K836"/>
  <c r="M836"/>
  <c r="O836"/>
  <c r="Q836"/>
  <c r="S836"/>
  <c r="G837"/>
  <c r="K837"/>
  <c r="M837"/>
  <c r="O837"/>
  <c r="Q837"/>
  <c r="S837"/>
  <c r="G838"/>
  <c r="K838"/>
  <c r="M838"/>
  <c r="O838"/>
  <c r="Q838"/>
  <c r="S838"/>
  <c r="G839"/>
  <c r="K839"/>
  <c r="M839"/>
  <c r="O839"/>
  <c r="Q839"/>
  <c r="S839"/>
  <c r="G840"/>
  <c r="K840"/>
  <c r="M840"/>
  <c r="O840"/>
  <c r="Q840"/>
  <c r="S840"/>
  <c r="G841"/>
  <c r="K841"/>
  <c r="M841"/>
  <c r="O841"/>
  <c r="Q841"/>
  <c r="S841"/>
  <c r="G842"/>
  <c r="K842"/>
  <c r="M842"/>
  <c r="O842"/>
  <c r="Q842"/>
  <c r="S842"/>
  <c r="G843"/>
  <c r="K843"/>
  <c r="M843"/>
  <c r="O843"/>
  <c r="Q843"/>
  <c r="S843"/>
  <c r="G844"/>
  <c r="K844"/>
  <c r="M844"/>
  <c r="O844"/>
  <c r="Q844"/>
  <c r="S844"/>
  <c r="G845"/>
  <c r="K845"/>
  <c r="M845"/>
  <c r="O845"/>
  <c r="Q845"/>
  <c r="S845"/>
  <c r="G846"/>
  <c r="K846"/>
  <c r="M846"/>
  <c r="O846"/>
  <c r="Q846"/>
  <c r="S846"/>
  <c r="G847"/>
  <c r="K847"/>
  <c r="M847"/>
  <c r="O847"/>
  <c r="Q847"/>
  <c r="S847"/>
  <c r="G848"/>
  <c r="K848"/>
  <c r="M848"/>
  <c r="O848"/>
  <c r="Q848"/>
  <c r="S848"/>
  <c r="G849"/>
  <c r="K849"/>
  <c r="M849"/>
  <c r="O849"/>
  <c r="Q849"/>
  <c r="S849"/>
  <c r="G850"/>
  <c r="K850"/>
  <c r="M850"/>
  <c r="O850"/>
  <c r="Q850"/>
  <c r="S850"/>
  <c r="G851"/>
  <c r="K851"/>
  <c r="M851"/>
  <c r="O851"/>
  <c r="Q851"/>
  <c r="S851"/>
  <c r="G852"/>
  <c r="K852"/>
  <c r="M852"/>
  <c r="O852"/>
  <c r="Q852"/>
  <c r="S852"/>
  <c r="G853"/>
  <c r="K853"/>
  <c r="M853"/>
  <c r="O853"/>
  <c r="Q853"/>
  <c r="S853"/>
  <c r="G854"/>
  <c r="K854"/>
  <c r="M854"/>
  <c r="O854"/>
  <c r="Q854"/>
  <c r="S854"/>
  <c r="G855"/>
  <c r="K855"/>
  <c r="M855"/>
  <c r="O855"/>
  <c r="Q855"/>
  <c r="S855"/>
  <c r="G856"/>
  <c r="K856"/>
  <c r="M856"/>
  <c r="O856"/>
  <c r="Q856"/>
  <c r="S856"/>
  <c r="G857"/>
  <c r="K857"/>
  <c r="M857"/>
  <c r="O857"/>
  <c r="Q857"/>
  <c r="S857"/>
  <c r="G858"/>
  <c r="K858"/>
  <c r="M858"/>
  <c r="O858"/>
  <c r="Q858"/>
  <c r="S858"/>
  <c r="G859"/>
  <c r="K859"/>
  <c r="M859"/>
  <c r="O859"/>
  <c r="Q859"/>
  <c r="S859"/>
  <c r="G860"/>
  <c r="K860"/>
  <c r="M860"/>
  <c r="O860"/>
  <c r="Q860"/>
  <c r="S860"/>
  <c r="G861"/>
  <c r="K861"/>
  <c r="M861"/>
  <c r="O861"/>
  <c r="Q861"/>
  <c r="S861"/>
  <c r="G862"/>
  <c r="K862"/>
  <c r="M862"/>
  <c r="O862"/>
  <c r="Q862"/>
  <c r="S862"/>
  <c r="G863"/>
  <c r="K863"/>
  <c r="M863"/>
  <c r="O863"/>
  <c r="Q863"/>
  <c r="S863"/>
  <c r="G864"/>
  <c r="K864"/>
  <c r="M864"/>
  <c r="O864"/>
  <c r="Q864"/>
  <c r="S864"/>
  <c r="G865"/>
  <c r="K865"/>
  <c r="M865"/>
  <c r="O865"/>
  <c r="Q865"/>
  <c r="S865"/>
  <c r="G866"/>
  <c r="K866"/>
  <c r="M866"/>
  <c r="O866"/>
  <c r="Q866"/>
  <c r="S866"/>
  <c r="G867"/>
  <c r="K867"/>
  <c r="M867"/>
  <c r="O867"/>
  <c r="Q867"/>
  <c r="S867"/>
  <c r="G868"/>
  <c r="K868"/>
  <c r="M868"/>
  <c r="O868"/>
  <c r="Q868"/>
  <c r="S868"/>
  <c r="G869"/>
  <c r="K869"/>
  <c r="M869"/>
  <c r="O869"/>
  <c r="Q869"/>
  <c r="S869"/>
  <c r="G870"/>
  <c r="K870"/>
  <c r="M870"/>
  <c r="O870"/>
  <c r="Q870"/>
  <c r="S870"/>
  <c r="G871"/>
  <c r="K871"/>
  <c r="M871"/>
  <c r="O871"/>
  <c r="Q871"/>
  <c r="S871"/>
  <c r="G872"/>
  <c r="K872"/>
  <c r="M872"/>
  <c r="O872"/>
  <c r="Q872"/>
  <c r="S872"/>
  <c r="G873"/>
  <c r="K873"/>
  <c r="M873"/>
  <c r="O873"/>
  <c r="Q873"/>
  <c r="S873"/>
  <c r="G874"/>
  <c r="K874"/>
  <c r="M874"/>
  <c r="O874"/>
  <c r="Q874"/>
  <c r="S874"/>
  <c r="G875"/>
  <c r="K875"/>
  <c r="M875"/>
  <c r="O875"/>
  <c r="Q875"/>
  <c r="S875"/>
  <c r="G876"/>
  <c r="K876"/>
  <c r="M876"/>
  <c r="O876"/>
  <c r="Q876"/>
  <c r="S876"/>
  <c r="G877"/>
  <c r="K877"/>
  <c r="M877"/>
  <c r="O877"/>
  <c r="Q877"/>
  <c r="S877"/>
  <c r="G878"/>
  <c r="K878"/>
  <c r="M878"/>
  <c r="O878"/>
  <c r="Q878"/>
  <c r="S878"/>
  <c r="G879"/>
  <c r="K879"/>
  <c r="M879"/>
  <c r="O879"/>
  <c r="Q879"/>
  <c r="S879"/>
  <c r="G880"/>
  <c r="K880"/>
  <c r="M880"/>
  <c r="O880"/>
  <c r="Q880"/>
  <c r="S880"/>
  <c r="G881"/>
  <c r="K881"/>
  <c r="M881"/>
  <c r="O881"/>
  <c r="Q881"/>
  <c r="S881"/>
  <c r="G882"/>
  <c r="K882"/>
  <c r="M882"/>
  <c r="O882"/>
  <c r="Q882"/>
  <c r="S882"/>
  <c r="G883"/>
  <c r="K883"/>
  <c r="M883"/>
  <c r="O883"/>
  <c r="Q883"/>
  <c r="S883"/>
  <c r="G884"/>
  <c r="K884"/>
  <c r="M884"/>
  <c r="O884"/>
  <c r="Q884"/>
  <c r="S884"/>
  <c r="G885"/>
  <c r="K885"/>
  <c r="M885"/>
  <c r="O885"/>
  <c r="Q885"/>
  <c r="S885"/>
  <c r="G886"/>
  <c r="K886"/>
  <c r="M886"/>
  <c r="O886"/>
  <c r="Q886"/>
  <c r="S886"/>
  <c r="G887"/>
  <c r="K887"/>
  <c r="M887"/>
  <c r="O887"/>
  <c r="Q887"/>
  <c r="S887"/>
  <c r="G888"/>
  <c r="K888"/>
  <c r="M888"/>
  <c r="O888"/>
  <c r="Q888"/>
  <c r="S888"/>
  <c r="G889"/>
  <c r="K889"/>
  <c r="M889"/>
  <c r="O889"/>
  <c r="Q889"/>
  <c r="S889"/>
  <c r="G890"/>
  <c r="K890"/>
  <c r="M890"/>
  <c r="O890"/>
  <c r="Q890"/>
  <c r="S890"/>
  <c r="G892"/>
  <c r="K892"/>
  <c r="M892"/>
  <c r="O892"/>
  <c r="Q892"/>
  <c r="S892"/>
  <c r="G893"/>
  <c r="K893"/>
  <c r="M893"/>
  <c r="O893"/>
  <c r="Q893"/>
  <c r="S893"/>
  <c r="G894"/>
  <c r="K894"/>
  <c r="M894"/>
  <c r="O894"/>
  <c r="Q894"/>
  <c r="S894"/>
  <c r="G895"/>
  <c r="K895"/>
  <c r="M895"/>
  <c r="O895"/>
  <c r="Q895"/>
  <c r="S895"/>
  <c r="G896"/>
  <c r="K896"/>
  <c r="M896"/>
  <c r="O896"/>
  <c r="Q896"/>
  <c r="S896"/>
  <c r="G897"/>
  <c r="K897"/>
  <c r="M897"/>
  <c r="O897"/>
  <c r="Q897"/>
  <c r="S897"/>
  <c r="G898"/>
  <c r="K898"/>
  <c r="M898"/>
  <c r="O898"/>
  <c r="Q898"/>
  <c r="S898"/>
  <c r="G899"/>
  <c r="K899"/>
  <c r="M899"/>
  <c r="O899"/>
  <c r="Q899"/>
  <c r="S899"/>
  <c r="G900"/>
  <c r="K900"/>
  <c r="M900"/>
  <c r="O900"/>
  <c r="Q900"/>
  <c r="S900"/>
  <c r="G901"/>
  <c r="K901"/>
  <c r="M901"/>
  <c r="O901"/>
  <c r="Q901"/>
  <c r="S901"/>
  <c r="G903"/>
  <c r="K903"/>
  <c r="M903"/>
  <c r="O903"/>
  <c r="Q903"/>
  <c r="S903"/>
  <c r="G904"/>
  <c r="K904"/>
  <c r="M904"/>
  <c r="O904"/>
  <c r="Q904"/>
  <c r="S904"/>
  <c r="G905"/>
  <c r="K905"/>
  <c r="M905"/>
  <c r="O905"/>
  <c r="Q905"/>
  <c r="S905"/>
  <c r="G906"/>
  <c r="K906"/>
  <c r="M906"/>
  <c r="O906"/>
  <c r="Q906"/>
  <c r="S906"/>
  <c r="G907"/>
  <c r="K907"/>
  <c r="M907"/>
  <c r="O907"/>
  <c r="Q907"/>
  <c r="S907"/>
  <c r="G908"/>
  <c r="K908"/>
  <c r="M908"/>
  <c r="O908"/>
  <c r="Q908"/>
  <c r="S908"/>
  <c r="G909"/>
  <c r="K909"/>
  <c r="M909"/>
  <c r="O909"/>
  <c r="Q909"/>
  <c r="S909"/>
  <c r="G910"/>
  <c r="K910"/>
  <c r="M910"/>
  <c r="O910"/>
  <c r="Q910"/>
  <c r="S910"/>
  <c r="G911"/>
  <c r="K911"/>
  <c r="M911"/>
  <c r="O911"/>
  <c r="Q911"/>
  <c r="S911"/>
  <c r="G912"/>
  <c r="K912"/>
  <c r="M912"/>
  <c r="O912"/>
  <c r="Q912"/>
  <c r="S912"/>
  <c r="G913"/>
  <c r="K913"/>
  <c r="M913"/>
  <c r="O913"/>
  <c r="Q913"/>
  <c r="S913"/>
  <c r="G914"/>
  <c r="K914"/>
  <c r="M914"/>
  <c r="O914"/>
  <c r="Q914"/>
  <c r="S914"/>
  <c r="G915"/>
  <c r="K915"/>
  <c r="M915"/>
  <c r="O915"/>
  <c r="Q915"/>
  <c r="S915"/>
  <c r="G916"/>
  <c r="K916"/>
  <c r="M916"/>
  <c r="O916"/>
  <c r="Q916"/>
  <c r="S916"/>
  <c r="G917"/>
  <c r="K917"/>
  <c r="M917"/>
  <c r="O917"/>
  <c r="Q917"/>
  <c r="S917"/>
  <c r="G918"/>
  <c r="K918"/>
  <c r="M918"/>
  <c r="O918"/>
  <c r="Q918"/>
  <c r="S918"/>
  <c r="G919"/>
  <c r="K919"/>
  <c r="M919"/>
  <c r="O919"/>
  <c r="Q919"/>
  <c r="S919"/>
  <c r="G921"/>
  <c r="K921"/>
  <c r="M921"/>
  <c r="O921"/>
  <c r="Q921"/>
  <c r="S921"/>
  <c r="G922"/>
  <c r="K922"/>
  <c r="M922"/>
  <c r="O922"/>
  <c r="Q922"/>
  <c r="S922"/>
  <c r="G923"/>
  <c r="K923"/>
  <c r="M923"/>
  <c r="O923"/>
  <c r="Q923"/>
  <c r="S923"/>
  <c r="G924"/>
  <c r="K924"/>
  <c r="M924"/>
  <c r="O924"/>
  <c r="Q924"/>
  <c r="S924"/>
  <c r="G925"/>
  <c r="K925"/>
  <c r="M925"/>
  <c r="O925"/>
  <c r="Q925"/>
  <c r="S925"/>
  <c r="G926"/>
  <c r="K926"/>
  <c r="M926"/>
  <c r="O926"/>
  <c r="Q926"/>
  <c r="S926"/>
  <c r="G927"/>
  <c r="K927"/>
  <c r="M927"/>
  <c r="O927"/>
  <c r="Q927"/>
  <c r="S927"/>
  <c r="G928"/>
  <c r="K928"/>
  <c r="M928"/>
  <c r="O928"/>
  <c r="Q928"/>
  <c r="S928"/>
  <c r="G929"/>
  <c r="K929"/>
  <c r="M929"/>
  <c r="O929"/>
  <c r="Q929"/>
  <c r="S929"/>
  <c r="G930"/>
  <c r="K930"/>
  <c r="M930"/>
  <c r="O930"/>
  <c r="Q930"/>
  <c r="S930"/>
  <c r="G931"/>
  <c r="K931"/>
  <c r="M931"/>
  <c r="O931"/>
  <c r="Q931"/>
  <c r="S931"/>
  <c r="G932"/>
  <c r="K932"/>
  <c r="M932"/>
  <c r="O932"/>
  <c r="Q932"/>
  <c r="S932"/>
  <c r="G933"/>
  <c r="K933"/>
  <c r="M933"/>
  <c r="O933"/>
  <c r="Q933"/>
  <c r="S933"/>
  <c r="G934"/>
  <c r="K934"/>
  <c r="M934"/>
  <c r="O934"/>
  <c r="Q934"/>
  <c r="S934"/>
  <c r="G935"/>
  <c r="K935"/>
  <c r="M935"/>
  <c r="O935"/>
  <c r="Q935"/>
  <c r="S935"/>
  <c r="G936"/>
  <c r="K936"/>
  <c r="M936"/>
  <c r="O936"/>
  <c r="Q936"/>
  <c r="S936"/>
  <c r="G937"/>
  <c r="K937"/>
  <c r="M937"/>
  <c r="O937"/>
  <c r="Q937"/>
  <c r="S937"/>
  <c r="G938"/>
  <c r="K938"/>
  <c r="M938"/>
  <c r="O938"/>
  <c r="Q938"/>
  <c r="S938"/>
  <c r="G939"/>
  <c r="K939"/>
  <c r="M939"/>
  <c r="O939"/>
  <c r="Q939"/>
  <c r="S939"/>
  <c r="G940"/>
  <c r="K940"/>
  <c r="M940"/>
  <c r="O940"/>
  <c r="Q940"/>
  <c r="S940"/>
  <c r="G941"/>
  <c r="K941"/>
  <c r="M941"/>
  <c r="O941"/>
  <c r="Q941"/>
  <c r="S941"/>
  <c r="G942"/>
  <c r="K942"/>
  <c r="M942"/>
  <c r="O942"/>
  <c r="Q942"/>
  <c r="S942"/>
  <c r="G943"/>
  <c r="K943"/>
  <c r="M943"/>
  <c r="O943"/>
  <c r="Q943"/>
  <c r="S943"/>
  <c r="G944"/>
  <c r="K944"/>
  <c r="M944"/>
  <c r="O944"/>
  <c r="Q944"/>
  <c r="S944"/>
  <c r="G945"/>
  <c r="K945"/>
  <c r="M945"/>
  <c r="O945"/>
  <c r="Q945"/>
  <c r="S945"/>
  <c r="G946"/>
  <c r="K946"/>
  <c r="M946"/>
  <c r="O946"/>
  <c r="Q946"/>
  <c r="S946"/>
  <c r="G947"/>
  <c r="K947"/>
  <c r="M947"/>
  <c r="O947"/>
  <c r="Q947"/>
  <c r="S947"/>
  <c r="G948"/>
  <c r="K948"/>
  <c r="M948"/>
  <c r="O948"/>
  <c r="Q948"/>
  <c r="S948"/>
  <c r="G949"/>
  <c r="K949"/>
  <c r="M949"/>
  <c r="O949"/>
  <c r="Q949"/>
  <c r="S949"/>
  <c r="G950"/>
  <c r="K950"/>
  <c r="M950"/>
  <c r="O950"/>
  <c r="Q950"/>
  <c r="S950"/>
  <c r="G951"/>
  <c r="K951"/>
  <c r="M951"/>
  <c r="O951"/>
  <c r="Q951"/>
  <c r="S951"/>
  <c r="G952"/>
  <c r="K952"/>
  <c r="M952"/>
  <c r="O952"/>
  <c r="Q952"/>
  <c r="S952"/>
  <c r="G953"/>
  <c r="K953"/>
  <c r="M953"/>
  <c r="O953"/>
  <c r="Q953"/>
  <c r="S953"/>
  <c r="G954"/>
  <c r="K954"/>
  <c r="M954"/>
  <c r="O954"/>
  <c r="Q954"/>
  <c r="S954"/>
  <c r="G955"/>
  <c r="K955"/>
  <c r="M955"/>
  <c r="O955"/>
  <c r="Q955"/>
  <c r="S955"/>
  <c r="G956"/>
  <c r="K956"/>
  <c r="M956"/>
  <c r="O956"/>
  <c r="Q956"/>
  <c r="S956"/>
  <c r="G957"/>
  <c r="K957"/>
  <c r="M957"/>
  <c r="O957"/>
  <c r="Q957"/>
  <c r="S957"/>
  <c r="G958"/>
  <c r="K958"/>
  <c r="M958"/>
  <c r="O958"/>
  <c r="Q958"/>
  <c r="S958"/>
  <c r="G959"/>
  <c r="K959"/>
  <c r="M959"/>
  <c r="O959"/>
  <c r="Q959"/>
  <c r="S959"/>
  <c r="G960"/>
  <c r="K960"/>
  <c r="M960"/>
  <c r="O960"/>
  <c r="Q960"/>
  <c r="S960"/>
  <c r="G961"/>
  <c r="K961"/>
  <c r="M961"/>
  <c r="O961"/>
  <c r="Q961"/>
  <c r="S961"/>
  <c r="G962"/>
  <c r="K962"/>
  <c r="M962"/>
  <c r="O962"/>
  <c r="Q962"/>
  <c r="S962"/>
  <c r="G963"/>
  <c r="K963"/>
  <c r="M963"/>
  <c r="O963"/>
  <c r="Q963"/>
  <c r="S963"/>
  <c r="G964"/>
  <c r="K964"/>
  <c r="M964"/>
  <c r="O964"/>
  <c r="Q964"/>
  <c r="S964"/>
  <c r="G965"/>
  <c r="K965"/>
  <c r="M965"/>
  <c r="O965"/>
  <c r="Q965"/>
  <c r="S965"/>
  <c r="G966"/>
  <c r="K966"/>
  <c r="M966"/>
  <c r="O966"/>
  <c r="Q966"/>
  <c r="S966"/>
  <c r="G967"/>
  <c r="K967"/>
  <c r="M967"/>
  <c r="O967"/>
  <c r="Q967"/>
  <c r="S967"/>
  <c r="G968"/>
  <c r="K968"/>
  <c r="M968"/>
  <c r="O968"/>
  <c r="Q968"/>
  <c r="S968"/>
  <c r="G969"/>
  <c r="K969"/>
  <c r="M969"/>
  <c r="O969"/>
  <c r="Q969"/>
  <c r="S969"/>
  <c r="G970"/>
  <c r="K970"/>
  <c r="M970"/>
  <c r="O970"/>
  <c r="Q970"/>
  <c r="S970"/>
  <c r="G971"/>
  <c r="K971"/>
  <c r="M971"/>
  <c r="O971"/>
  <c r="Q971"/>
  <c r="S971"/>
  <c r="G972"/>
  <c r="K972"/>
  <c r="M972"/>
  <c r="O972"/>
  <c r="Q972"/>
  <c r="S972"/>
  <c r="G973"/>
  <c r="K973"/>
  <c r="M973"/>
  <c r="O973"/>
  <c r="Q973"/>
  <c r="S973"/>
  <c r="G974"/>
  <c r="K974"/>
  <c r="M974"/>
  <c r="O974"/>
  <c r="Q974"/>
  <c r="S974"/>
  <c r="G975"/>
  <c r="K975"/>
  <c r="M975"/>
  <c r="O975"/>
  <c r="Q975"/>
  <c r="S975"/>
  <c r="G976"/>
  <c r="K976"/>
  <c r="M976"/>
  <c r="O976"/>
  <c r="Q976"/>
  <c r="S976"/>
  <c r="G977"/>
  <c r="K977"/>
  <c r="M977"/>
  <c r="O977"/>
  <c r="Q977"/>
  <c r="S977"/>
  <c r="G978"/>
  <c r="K978"/>
  <c r="M978"/>
  <c r="O978"/>
  <c r="Q978"/>
  <c r="S978"/>
  <c r="G979"/>
  <c r="K979"/>
  <c r="M979"/>
  <c r="O979"/>
  <c r="Q979"/>
  <c r="S979"/>
  <c r="G980"/>
  <c r="K980"/>
  <c r="M980"/>
  <c r="O980"/>
  <c r="Q980"/>
  <c r="S980"/>
  <c r="G981"/>
  <c r="K981"/>
  <c r="M981"/>
  <c r="O981"/>
  <c r="Q981"/>
  <c r="S981"/>
  <c r="G982"/>
  <c r="K982"/>
  <c r="M982"/>
  <c r="O982"/>
  <c r="Q982"/>
  <c r="S982"/>
  <c r="G983"/>
  <c r="K983"/>
  <c r="M983"/>
  <c r="O983"/>
  <c r="Q983"/>
  <c r="S983"/>
  <c r="G984"/>
  <c r="K984"/>
  <c r="M984"/>
  <c r="O984"/>
  <c r="Q984"/>
  <c r="S984"/>
  <c r="G985"/>
  <c r="K985"/>
  <c r="M985"/>
  <c r="O985"/>
  <c r="Q985"/>
  <c r="S985"/>
  <c r="G986"/>
  <c r="K986"/>
  <c r="M986"/>
  <c r="O986"/>
  <c r="Q986"/>
  <c r="S986"/>
  <c r="G987"/>
  <c r="K987"/>
  <c r="M987"/>
  <c r="O987"/>
  <c r="Q987"/>
  <c r="S987"/>
  <c r="G988"/>
  <c r="K988"/>
  <c r="M988"/>
  <c r="O988"/>
  <c r="Q988"/>
  <c r="S988"/>
  <c r="G989"/>
  <c r="K989"/>
  <c r="M989"/>
  <c r="O989"/>
  <c r="Q989"/>
  <c r="S989"/>
  <c r="G991"/>
  <c r="K991"/>
  <c r="M991"/>
  <c r="O991"/>
  <c r="Q991"/>
  <c r="S991"/>
  <c r="G992"/>
  <c r="K992"/>
  <c r="M992"/>
  <c r="O992"/>
  <c r="Q992"/>
  <c r="S992"/>
  <c r="G993"/>
  <c r="K993"/>
  <c r="M993"/>
  <c r="O993"/>
  <c r="Q993"/>
  <c r="S993"/>
  <c r="G994"/>
  <c r="K994"/>
  <c r="M994"/>
  <c r="O994"/>
  <c r="Q994"/>
  <c r="S994"/>
  <c r="G995"/>
  <c r="K995"/>
  <c r="M995"/>
  <c r="O995"/>
  <c r="Q995"/>
  <c r="S995"/>
  <c r="G996"/>
  <c r="K996"/>
  <c r="M996"/>
  <c r="O996"/>
  <c r="Q996"/>
  <c r="S996"/>
  <c r="G997"/>
  <c r="K997"/>
  <c r="M997"/>
  <c r="O997"/>
  <c r="Q997"/>
  <c r="S997"/>
  <c r="G998"/>
  <c r="K998"/>
  <c r="M998"/>
  <c r="O998"/>
  <c r="Q998"/>
  <c r="S998"/>
  <c r="G999"/>
  <c r="K999"/>
  <c r="M999"/>
  <c r="O999"/>
  <c r="Q999"/>
  <c r="S999"/>
  <c r="G1000"/>
  <c r="K1000"/>
  <c r="M1000"/>
  <c r="O1000"/>
  <c r="Q1000"/>
  <c r="S1000"/>
  <c r="G1001"/>
  <c r="K1001"/>
  <c r="M1001"/>
  <c r="O1001"/>
  <c r="Q1001"/>
  <c r="S1001"/>
  <c r="G1002"/>
  <c r="K1002"/>
  <c r="M1002"/>
  <c r="O1002"/>
  <c r="Q1002"/>
  <c r="S1002"/>
  <c r="G1003"/>
  <c r="K1003"/>
  <c r="M1003"/>
  <c r="O1003"/>
  <c r="Q1003"/>
  <c r="S1003"/>
  <c r="G1004"/>
  <c r="K1004"/>
  <c r="M1004"/>
  <c r="O1004"/>
  <c r="Q1004"/>
  <c r="S1004"/>
  <c r="G1005"/>
  <c r="K1005"/>
  <c r="M1005"/>
  <c r="O1005"/>
  <c r="Q1005"/>
  <c r="S1005"/>
  <c r="G1006"/>
  <c r="K1006"/>
  <c r="M1006"/>
  <c r="O1006"/>
  <c r="Q1006"/>
  <c r="S1006"/>
  <c r="G1007"/>
  <c r="K1007"/>
  <c r="M1007"/>
  <c r="O1007"/>
  <c r="Q1007"/>
  <c r="S1007"/>
  <c r="G1008"/>
  <c r="K1008"/>
  <c r="M1008"/>
  <c r="O1008"/>
  <c r="Q1008"/>
  <c r="S1008"/>
  <c r="G1009"/>
  <c r="K1009"/>
  <c r="M1009"/>
  <c r="O1009"/>
  <c r="Q1009"/>
  <c r="S1009"/>
  <c r="G1010"/>
  <c r="K1010"/>
  <c r="M1010"/>
  <c r="O1010"/>
  <c r="Q1010"/>
  <c r="S1010"/>
  <c r="G1011"/>
  <c r="K1011"/>
  <c r="M1011"/>
  <c r="O1011"/>
  <c r="Q1011"/>
  <c r="S1011"/>
  <c r="G1012"/>
  <c r="K1012"/>
  <c r="M1012"/>
  <c r="O1012"/>
  <c r="Q1012"/>
  <c r="S1012"/>
  <c r="G1013"/>
  <c r="K1013"/>
  <c r="M1013"/>
  <c r="O1013"/>
  <c r="Q1013"/>
  <c r="S1013"/>
  <c r="G1014"/>
  <c r="K1014"/>
  <c r="M1014"/>
  <c r="O1014"/>
  <c r="Q1014"/>
  <c r="S1014"/>
  <c r="G1015"/>
  <c r="K1015"/>
  <c r="M1015"/>
  <c r="O1015"/>
  <c r="Q1015"/>
  <c r="S1015"/>
  <c r="G1016"/>
  <c r="K1016"/>
  <c r="M1016"/>
  <c r="O1016"/>
  <c r="Q1016"/>
  <c r="S1016"/>
  <c r="G1017"/>
  <c r="K1017"/>
  <c r="M1017"/>
  <c r="O1017"/>
  <c r="Q1017"/>
  <c r="S1017"/>
  <c r="G1018"/>
  <c r="K1018"/>
  <c r="M1018"/>
  <c r="O1018"/>
  <c r="Q1018"/>
  <c r="S1018"/>
  <c r="G1019"/>
  <c r="K1019"/>
  <c r="M1019"/>
  <c r="O1019"/>
  <c r="Q1019"/>
  <c r="S1019"/>
  <c r="G1020"/>
  <c r="K1020"/>
  <c r="M1020"/>
  <c r="O1020"/>
  <c r="Q1020"/>
  <c r="S1020"/>
  <c r="G1021"/>
  <c r="K1021"/>
  <c r="M1021"/>
  <c r="O1021"/>
  <c r="Q1021"/>
  <c r="S1021"/>
  <c r="G1022"/>
  <c r="K1022"/>
  <c r="M1022"/>
  <c r="O1022"/>
  <c r="Q1022"/>
  <c r="S1022"/>
  <c r="G1023"/>
  <c r="K1023"/>
  <c r="M1023"/>
  <c r="O1023"/>
  <c r="Q1023"/>
  <c r="S1023"/>
  <c r="G1025"/>
  <c r="K1025"/>
  <c r="M1025"/>
  <c r="O1025"/>
  <c r="Q1025"/>
  <c r="S1025"/>
  <c r="G1026"/>
  <c r="K1026"/>
  <c r="M1026"/>
  <c r="O1026"/>
  <c r="Q1026"/>
  <c r="S1026"/>
  <c r="G1027"/>
  <c r="K1027"/>
  <c r="M1027"/>
  <c r="O1027"/>
  <c r="Q1027"/>
  <c r="S1027"/>
  <c r="G1028"/>
  <c r="K1028"/>
  <c r="M1028"/>
  <c r="O1028"/>
  <c r="Q1028"/>
  <c r="S1028"/>
  <c r="G1029"/>
  <c r="K1029"/>
  <c r="M1029"/>
  <c r="O1029"/>
  <c r="Q1029"/>
  <c r="S1029"/>
  <c r="G1030"/>
  <c r="K1030"/>
  <c r="M1030"/>
  <c r="O1030"/>
  <c r="Q1030"/>
  <c r="S1030"/>
  <c r="G1031"/>
  <c r="K1031"/>
  <c r="M1031"/>
  <c r="O1031"/>
  <c r="Q1031"/>
  <c r="S1031"/>
  <c r="G1032"/>
  <c r="K1032"/>
  <c r="M1032"/>
  <c r="O1032"/>
  <c r="Q1032"/>
  <c r="S1032"/>
  <c r="G1033"/>
  <c r="K1033"/>
  <c r="M1033"/>
  <c r="O1033"/>
  <c r="Q1033"/>
  <c r="S1033"/>
  <c r="G1034"/>
  <c r="K1034"/>
  <c r="M1034"/>
  <c r="O1034"/>
  <c r="Q1034"/>
  <c r="S1034"/>
  <c r="G1035"/>
  <c r="K1035"/>
  <c r="M1035"/>
  <c r="O1035"/>
  <c r="Q1035"/>
  <c r="S1035"/>
  <c r="G1036"/>
  <c r="K1036"/>
  <c r="M1036"/>
  <c r="O1036"/>
  <c r="Q1036"/>
  <c r="S1036"/>
  <c r="G1037"/>
  <c r="K1037"/>
  <c r="M1037"/>
  <c r="O1037"/>
  <c r="Q1037"/>
  <c r="S1037"/>
  <c r="G1038"/>
  <c r="K1038"/>
  <c r="M1038"/>
  <c r="O1038"/>
  <c r="Q1038"/>
  <c r="S1038"/>
  <c r="G1039"/>
  <c r="K1039"/>
  <c r="M1039"/>
  <c r="O1039"/>
  <c r="Q1039"/>
  <c r="S1039"/>
  <c r="G1040"/>
  <c r="K1040"/>
  <c r="M1040"/>
  <c r="O1040"/>
  <c r="Q1040"/>
  <c r="S1040"/>
  <c r="G1041"/>
  <c r="K1041"/>
  <c r="M1041"/>
  <c r="O1041"/>
  <c r="Q1041"/>
  <c r="S1041"/>
  <c r="G1042"/>
  <c r="K1042"/>
  <c r="M1042"/>
  <c r="O1042"/>
  <c r="Q1042"/>
  <c r="S1042"/>
  <c r="G1043"/>
  <c r="K1043"/>
  <c r="M1043"/>
  <c r="O1043"/>
  <c r="Q1043"/>
  <c r="S1043"/>
  <c r="G1044"/>
  <c r="K1044"/>
  <c r="M1044"/>
  <c r="O1044"/>
  <c r="Q1044"/>
  <c r="S1044"/>
  <c r="G1045"/>
  <c r="K1045"/>
  <c r="M1045"/>
  <c r="O1045"/>
  <c r="Q1045"/>
  <c r="S1045"/>
  <c r="G1046"/>
  <c r="K1046"/>
  <c r="M1046"/>
  <c r="O1046"/>
  <c r="Q1046"/>
  <c r="S1046"/>
  <c r="G1047"/>
  <c r="K1047"/>
  <c r="M1047"/>
  <c r="O1047"/>
  <c r="Q1047"/>
  <c r="S1047"/>
  <c r="G1048"/>
  <c r="K1048"/>
  <c r="M1048"/>
  <c r="O1048"/>
  <c r="Q1048"/>
  <c r="S1048"/>
  <c r="G1049"/>
  <c r="K1049"/>
  <c r="M1049"/>
  <c r="O1049"/>
  <c r="Q1049"/>
  <c r="S1049"/>
  <c r="G1050"/>
  <c r="K1050"/>
  <c r="M1050"/>
  <c r="O1050"/>
  <c r="Q1050"/>
  <c r="S1050"/>
  <c r="G1051"/>
  <c r="K1051"/>
  <c r="M1051"/>
  <c r="O1051"/>
  <c r="Q1051"/>
  <c r="S1051"/>
  <c r="G1052"/>
  <c r="K1052"/>
  <c r="M1052"/>
  <c r="O1052"/>
  <c r="Q1052"/>
  <c r="S1052"/>
  <c r="G1053"/>
  <c r="K1053"/>
  <c r="M1053"/>
  <c r="O1053"/>
  <c r="Q1053"/>
  <c r="S1053"/>
  <c r="G1054"/>
  <c r="K1054"/>
  <c r="M1054"/>
  <c r="O1054"/>
  <c r="Q1054"/>
  <c r="S1054"/>
  <c r="G1055"/>
  <c r="K1055"/>
  <c r="M1055"/>
  <c r="O1055"/>
  <c r="Q1055"/>
  <c r="S1055"/>
  <c r="G1056"/>
  <c r="K1056"/>
  <c r="M1056"/>
  <c r="O1056"/>
  <c r="Q1056"/>
  <c r="S1056"/>
  <c r="G1057"/>
  <c r="K1057"/>
  <c r="M1057"/>
  <c r="O1057"/>
  <c r="Q1057"/>
  <c r="S1057"/>
  <c r="G1058"/>
  <c r="K1058"/>
  <c r="M1058"/>
  <c r="O1058"/>
  <c r="Q1058"/>
  <c r="S1058"/>
  <c r="G1059"/>
  <c r="K1059"/>
  <c r="M1059"/>
  <c r="O1059"/>
  <c r="Q1059"/>
  <c r="S1059"/>
  <c r="G1060"/>
  <c r="K1060"/>
  <c r="M1060"/>
  <c r="O1060"/>
  <c r="Q1060"/>
  <c r="S1060"/>
  <c r="G1062"/>
  <c r="K1062"/>
  <c r="M1062"/>
  <c r="O1062"/>
  <c r="Q1062"/>
  <c r="S1062"/>
  <c r="G1063"/>
  <c r="K1063"/>
  <c r="M1063"/>
  <c r="O1063"/>
  <c r="Q1063"/>
  <c r="S1063"/>
  <c r="G1064"/>
  <c r="K1064"/>
  <c r="M1064"/>
  <c r="O1064"/>
  <c r="Q1064"/>
  <c r="S1064"/>
  <c r="G1065"/>
  <c r="K1065"/>
  <c r="M1065"/>
  <c r="O1065"/>
  <c r="Q1065"/>
  <c r="S1065"/>
  <c r="G1066"/>
  <c r="K1066"/>
  <c r="M1066"/>
  <c r="O1066"/>
  <c r="Q1066"/>
  <c r="S1066"/>
  <c r="G1067"/>
  <c r="K1067"/>
  <c r="M1067"/>
  <c r="O1067"/>
  <c r="Q1067"/>
  <c r="S1067"/>
  <c r="G1068"/>
  <c r="K1068"/>
  <c r="M1068"/>
  <c r="O1068"/>
  <c r="Q1068"/>
  <c r="S1068"/>
  <c r="G1069"/>
  <c r="K1069"/>
  <c r="M1069"/>
  <c r="O1069"/>
  <c r="Q1069"/>
  <c r="S1069"/>
  <c r="G1070"/>
  <c r="K1070"/>
  <c r="M1070"/>
  <c r="O1070"/>
  <c r="Q1070"/>
  <c r="S1070"/>
  <c r="G1071"/>
  <c r="K1071"/>
  <c r="M1071"/>
  <c r="O1071"/>
  <c r="Q1071"/>
  <c r="S1071"/>
  <c r="G1072"/>
  <c r="K1072"/>
  <c r="M1072"/>
  <c r="O1072"/>
  <c r="Q1072"/>
  <c r="S1072"/>
  <c r="G1073"/>
  <c r="K1073"/>
  <c r="M1073"/>
  <c r="O1073"/>
  <c r="Q1073"/>
  <c r="S1073"/>
  <c r="G1074"/>
  <c r="K1074"/>
  <c r="M1074"/>
  <c r="O1074"/>
  <c r="Q1074"/>
  <c r="S1074"/>
  <c r="G1075"/>
  <c r="K1075"/>
  <c r="M1075"/>
  <c r="O1075"/>
  <c r="Q1075"/>
  <c r="S1075"/>
  <c r="G1076"/>
  <c r="K1076"/>
  <c r="M1076"/>
  <c r="O1076"/>
  <c r="Q1076"/>
  <c r="S1076"/>
  <c r="G1077"/>
  <c r="K1077"/>
  <c r="M1077"/>
  <c r="O1077"/>
  <c r="Q1077"/>
  <c r="S1077"/>
  <c r="G1078"/>
  <c r="K1078"/>
  <c r="M1078"/>
  <c r="O1078"/>
  <c r="Q1078"/>
  <c r="S1078"/>
  <c r="G1079"/>
  <c r="K1079"/>
  <c r="M1079"/>
  <c r="O1079"/>
  <c r="Q1079"/>
  <c r="S1079"/>
  <c r="G1080"/>
  <c r="K1080"/>
  <c r="M1080"/>
  <c r="O1080"/>
  <c r="Q1080"/>
  <c r="S1080"/>
  <c r="G1081"/>
  <c r="K1081"/>
  <c r="M1081"/>
  <c r="O1081"/>
  <c r="Q1081"/>
  <c r="S1081"/>
  <c r="G1082"/>
  <c r="K1082"/>
  <c r="M1082"/>
  <c r="O1082"/>
  <c r="Q1082"/>
  <c r="S1082"/>
  <c r="G1083"/>
  <c r="K1083"/>
  <c r="M1083"/>
  <c r="O1083"/>
  <c r="Q1083"/>
  <c r="S1083"/>
  <c r="G1084"/>
  <c r="K1084"/>
  <c r="M1084"/>
  <c r="O1084"/>
  <c r="Q1084"/>
  <c r="S1084"/>
  <c r="G1085"/>
  <c r="K1085"/>
  <c r="M1085"/>
  <c r="O1085"/>
  <c r="Q1085"/>
  <c r="S1085"/>
  <c r="G1086"/>
  <c r="K1086"/>
  <c r="M1086"/>
  <c r="O1086"/>
  <c r="Q1086"/>
  <c r="S1086"/>
  <c r="G1087"/>
  <c r="K1087"/>
  <c r="M1087"/>
  <c r="O1087"/>
  <c r="Q1087"/>
  <c r="S1087"/>
  <c r="G1088"/>
  <c r="K1088"/>
  <c r="M1088"/>
  <c r="O1088"/>
  <c r="Q1088"/>
  <c r="S1088"/>
  <c r="G1089"/>
  <c r="K1089"/>
  <c r="M1089"/>
  <c r="O1089"/>
  <c r="Q1089"/>
  <c r="S1089"/>
  <c r="G1090"/>
  <c r="K1090"/>
  <c r="M1090"/>
  <c r="O1090"/>
  <c r="Q1090"/>
  <c r="S1090"/>
  <c r="G1091"/>
  <c r="K1091"/>
  <c r="M1091"/>
  <c r="O1091"/>
  <c r="Q1091"/>
  <c r="S1091"/>
  <c r="G1092"/>
  <c r="K1092"/>
  <c r="M1092"/>
  <c r="O1092"/>
  <c r="Q1092"/>
  <c r="S1092"/>
  <c r="G1093"/>
  <c r="K1093"/>
  <c r="M1093"/>
  <c r="O1093"/>
  <c r="Q1093"/>
  <c r="S1093"/>
  <c r="G1094"/>
  <c r="K1094"/>
  <c r="M1094"/>
  <c r="O1094"/>
  <c r="Q1094"/>
  <c r="S1094"/>
  <c r="G1095"/>
  <c r="K1095"/>
  <c r="M1095"/>
  <c r="O1095"/>
  <c r="Q1095"/>
  <c r="S1095"/>
  <c r="G1096"/>
  <c r="K1096"/>
  <c r="M1096"/>
  <c r="O1096"/>
  <c r="Q1096"/>
  <c r="S1096"/>
  <c r="G1097"/>
  <c r="K1097"/>
  <c r="M1097"/>
  <c r="O1097"/>
  <c r="Q1097"/>
  <c r="S1097"/>
  <c r="G1098"/>
  <c r="K1098"/>
  <c r="M1098"/>
  <c r="O1098"/>
  <c r="Q1098"/>
  <c r="S1098"/>
  <c r="G1099"/>
  <c r="K1099"/>
  <c r="M1099"/>
  <c r="O1099"/>
  <c r="Q1099"/>
  <c r="S1099"/>
  <c r="G1100"/>
  <c r="K1100"/>
  <c r="M1100"/>
  <c r="O1100"/>
  <c r="Q1100"/>
  <c r="S1100"/>
  <c r="G1101"/>
  <c r="K1101"/>
  <c r="M1101"/>
  <c r="O1101"/>
  <c r="Q1101"/>
  <c r="S1101"/>
  <c r="G1102"/>
  <c r="K1102"/>
  <c r="M1102"/>
  <c r="O1102"/>
  <c r="Q1102"/>
  <c r="S1102"/>
  <c r="G1103"/>
  <c r="K1103"/>
  <c r="M1103"/>
  <c r="O1103"/>
  <c r="Q1103"/>
  <c r="S1103"/>
  <c r="G1104"/>
  <c r="K1104"/>
  <c r="M1104"/>
  <c r="O1104"/>
  <c r="Q1104"/>
  <c r="S1104"/>
  <c r="G1105"/>
  <c r="K1105"/>
  <c r="M1105"/>
  <c r="O1105"/>
  <c r="Q1105"/>
  <c r="S1105"/>
  <c r="G1106"/>
  <c r="K1106"/>
  <c r="M1106"/>
  <c r="O1106"/>
  <c r="Q1106"/>
  <c r="S1106"/>
  <c r="G1107"/>
  <c r="K1107"/>
  <c r="M1107"/>
  <c r="O1107"/>
  <c r="Q1107"/>
  <c r="S1107"/>
  <c r="G1108"/>
  <c r="K1108"/>
  <c r="M1108"/>
  <c r="O1108"/>
  <c r="Q1108"/>
  <c r="S1108"/>
  <c r="G1109"/>
  <c r="K1109"/>
  <c r="M1109"/>
  <c r="O1109"/>
  <c r="Q1109"/>
  <c r="S1109"/>
  <c r="G1110"/>
  <c r="K1110"/>
  <c r="M1110"/>
  <c r="O1110"/>
  <c r="Q1110"/>
  <c r="S1110"/>
  <c r="S1111" l="1"/>
  <c r="O1111"/>
  <c r="Q1111"/>
  <c r="G1111"/>
  <c r="K1111"/>
  <c r="M1111"/>
  <c r="E1112"/>
</calcChain>
</file>

<file path=xl/sharedStrings.xml><?xml version="1.0" encoding="utf-8"?>
<sst xmlns="http://schemas.openxmlformats.org/spreadsheetml/2006/main" count="4744" uniqueCount="1500">
  <si>
    <t>CLUB</t>
  </si>
  <si>
    <t xml:space="preserve">50 MANNEQUIN </t>
  </si>
  <si>
    <t>100 COMBINE</t>
  </si>
  <si>
    <t>200 SUPER SAUVETEUR</t>
  </si>
  <si>
    <t>NOM</t>
  </si>
  <si>
    <t>HENDAYE SC</t>
  </si>
  <si>
    <t>SIX FOURS AS CACHALOTS</t>
  </si>
  <si>
    <t>ALBI EN</t>
  </si>
  <si>
    <t>BIARRITZ SC</t>
  </si>
  <si>
    <t>HOSSEGOR SC</t>
  </si>
  <si>
    <t>MONTPELLIER AQUALOVE SAUVETAGE</t>
  </si>
  <si>
    <t>SETE MNSL</t>
  </si>
  <si>
    <t>CAPBRETON SC</t>
  </si>
  <si>
    <t>PERPIGNAN ESN</t>
  </si>
  <si>
    <t>POITIERS ACTION SAUVETAGE</t>
  </si>
  <si>
    <t>TOULOUSE CST</t>
  </si>
  <si>
    <t>BEGLES S</t>
  </si>
  <si>
    <t>RENNES BREIZH SAUVETAGE COTIER</t>
  </si>
  <si>
    <t>MARSEILLE ASPTT</t>
  </si>
  <si>
    <t>COLMAR ACSS</t>
  </si>
  <si>
    <t>SAINT BREVIN SESCB</t>
  </si>
  <si>
    <t>AMIENS S</t>
  </si>
  <si>
    <t>ST NAZAIRE ASCA44</t>
  </si>
  <si>
    <t>MURET CSSM</t>
  </si>
  <si>
    <t>DINARD ASCE</t>
  </si>
  <si>
    <t>LAVAUR NATATION 81</t>
  </si>
  <si>
    <t>VILLENEUVE ANV</t>
  </si>
  <si>
    <t>MARSEILLE ESM</t>
  </si>
  <si>
    <t>FRONTON DF</t>
  </si>
  <si>
    <t>LACYDON N.S.</t>
  </si>
  <si>
    <t>TARBES EPSTN</t>
  </si>
  <si>
    <t>ROYAN ASS</t>
  </si>
  <si>
    <t>MIMIZAN MSS</t>
  </si>
  <si>
    <t>TOURNEFEUILLE SN</t>
  </si>
  <si>
    <t>CANNES SC</t>
  </si>
  <si>
    <t>MESSANGES WAITEUTEU</t>
  </si>
  <si>
    <t>LIT ET MIXE</t>
  </si>
  <si>
    <t>MONTMARTRE AMNS</t>
  </si>
  <si>
    <t>THOUARS CN</t>
  </si>
  <si>
    <t>BISCAROSSE OSS</t>
  </si>
  <si>
    <t>VITROLLES ESSV</t>
  </si>
  <si>
    <t>FRONTIGNAN NO</t>
  </si>
  <si>
    <t>ANGLET</t>
  </si>
  <si>
    <t>AGDE AASS</t>
  </si>
  <si>
    <t>SERVIERES</t>
  </si>
  <si>
    <t>MONTPELLIER SAUVETAGE</t>
  </si>
  <si>
    <t>AVIGNON AFSA 84</t>
  </si>
  <si>
    <t>BELHARRA WC</t>
  </si>
  <si>
    <t>SO CANDE</t>
  </si>
  <si>
    <t>SAUVETEURS DE LA CHARENTE</t>
  </si>
  <si>
    <t>ANGERS AQUARIUS</t>
  </si>
  <si>
    <t>VALENCIENNES CNSV</t>
  </si>
  <si>
    <t>NOEUX LES MINES ASN</t>
  </si>
  <si>
    <t>SORE</t>
  </si>
  <si>
    <t>PARIS AJACLI</t>
  </si>
  <si>
    <t>MONTAUBAN AMSS</t>
  </si>
  <si>
    <t>TREGOR-GOELO CSSTG</t>
  </si>
  <si>
    <t>LACANAU SC</t>
  </si>
  <si>
    <t>RAISME S</t>
  </si>
  <si>
    <t>VAL D'ORGE SA</t>
  </si>
  <si>
    <r>
      <t>Categ</t>
    </r>
    <r>
      <rPr>
        <b/>
        <sz val="11"/>
        <rFont val="Calibri"/>
        <family val="2"/>
      </rPr>
      <t>.</t>
    </r>
  </si>
  <si>
    <t>Prénom</t>
  </si>
  <si>
    <t xml:space="preserve">GIRAUD </t>
  </si>
  <si>
    <t>Aurélien</t>
  </si>
  <si>
    <t>CORNEILLE</t>
  </si>
  <si>
    <t>Bartholomé</t>
  </si>
  <si>
    <t>MARTINEZ</t>
  </si>
  <si>
    <t>Benjamin</t>
  </si>
  <si>
    <t>DUFFAUT</t>
  </si>
  <si>
    <t>Paul</t>
  </si>
  <si>
    <t>RIVIERE</t>
  </si>
  <si>
    <t>Tom</t>
  </si>
  <si>
    <t>ARGUEL</t>
  </si>
  <si>
    <t>Sylvain</t>
  </si>
  <si>
    <t>LEONELLI</t>
  </si>
  <si>
    <t>Yann</t>
  </si>
  <si>
    <t>VAGHI</t>
  </si>
  <si>
    <t>Marco</t>
  </si>
  <si>
    <t>FLORINDA</t>
  </si>
  <si>
    <t>Nicolas</t>
  </si>
  <si>
    <t>BOUAZIZ</t>
  </si>
  <si>
    <t>Jérémy</t>
  </si>
  <si>
    <t>Joachim</t>
  </si>
  <si>
    <t>ROUMIEU</t>
  </si>
  <si>
    <t>Loïc</t>
  </si>
  <si>
    <t xml:space="preserve">JALLET </t>
  </si>
  <si>
    <t>Luc</t>
  </si>
  <si>
    <t>PUYO</t>
  </si>
  <si>
    <t>Savin</t>
  </si>
  <si>
    <t>CAZAURANG</t>
  </si>
  <si>
    <t>Simon</t>
  </si>
  <si>
    <t>BRIONGOS</t>
  </si>
  <si>
    <t>Alexis</t>
  </si>
  <si>
    <t>DELMON</t>
  </si>
  <si>
    <t>Sébastien</t>
  </si>
  <si>
    <t>DE MARTY</t>
  </si>
  <si>
    <t>Thibault</t>
  </si>
  <si>
    <t>PAILHE</t>
  </si>
  <si>
    <t>Pierre</t>
  </si>
  <si>
    <t>PANIS</t>
  </si>
  <si>
    <t>Valentin</t>
  </si>
  <si>
    <t>CAZAUX</t>
  </si>
  <si>
    <t>BERTOIA</t>
  </si>
  <si>
    <t>Mathieu</t>
  </si>
  <si>
    <t>Rémi</t>
  </si>
  <si>
    <t>BLAISONNEAU</t>
  </si>
  <si>
    <t>Maxime</t>
  </si>
  <si>
    <t>DUPUY</t>
  </si>
  <si>
    <t>Matéo</t>
  </si>
  <si>
    <t>GLINKA</t>
  </si>
  <si>
    <t>Geoffroy</t>
  </si>
  <si>
    <t>SAHRAOUI</t>
  </si>
  <si>
    <t>Aliochka</t>
  </si>
  <si>
    <t>VALERO</t>
  </si>
  <si>
    <t>Alexandre</t>
  </si>
  <si>
    <t>LABONNE</t>
  </si>
  <si>
    <t>Romain</t>
  </si>
  <si>
    <t>PIQUEMAL</t>
  </si>
  <si>
    <t>BERGES</t>
  </si>
  <si>
    <t>David</t>
  </si>
  <si>
    <t>UBEDA</t>
  </si>
  <si>
    <t>Robert</t>
  </si>
  <si>
    <t>DURAGER</t>
  </si>
  <si>
    <t>Cyrille</t>
  </si>
  <si>
    <t>CORDOBA</t>
  </si>
  <si>
    <t>Olivier</t>
  </si>
  <si>
    <t>ESCUDIE</t>
  </si>
  <si>
    <t>Michel</t>
  </si>
  <si>
    <t>COSTINOT</t>
  </si>
  <si>
    <t>Jérôme</t>
  </si>
  <si>
    <t>Alain</t>
  </si>
  <si>
    <t>Minime</t>
  </si>
  <si>
    <t>Junior</t>
  </si>
  <si>
    <t>Sénior</t>
  </si>
  <si>
    <t>Master</t>
  </si>
  <si>
    <t>Cadet</t>
  </si>
  <si>
    <t>DURAND</t>
  </si>
  <si>
    <t>Camille</t>
  </si>
  <si>
    <t>MOULIS</t>
  </si>
  <si>
    <t>ZAIR</t>
  </si>
  <si>
    <t>WEILER</t>
  </si>
  <si>
    <t>TOUATI</t>
  </si>
  <si>
    <t>LICARI</t>
  </si>
  <si>
    <t>THOS</t>
  </si>
  <si>
    <t>DUMAS</t>
  </si>
  <si>
    <t>MARION</t>
  </si>
  <si>
    <t>HERNANDO</t>
  </si>
  <si>
    <t>DUCASSOU</t>
  </si>
  <si>
    <t>VERE</t>
  </si>
  <si>
    <t>THOMAS</t>
  </si>
  <si>
    <t>PACULL MARQUIE</t>
  </si>
  <si>
    <t>BEHOT</t>
  </si>
  <si>
    <t>BRUNEL</t>
  </si>
  <si>
    <t>JOURDAN</t>
  </si>
  <si>
    <t>ALARCON</t>
  </si>
  <si>
    <t>BIASIOLO-FAUQUIER</t>
  </si>
  <si>
    <t>MOUSSON</t>
  </si>
  <si>
    <t>DA SILVA</t>
  </si>
  <si>
    <t>GRIL</t>
  </si>
  <si>
    <t>TOLBOOM</t>
  </si>
  <si>
    <t>NICOLAS</t>
  </si>
  <si>
    <t>RICHAUME</t>
  </si>
  <si>
    <t>DEROMEDI</t>
  </si>
  <si>
    <t>VIALETTES</t>
  </si>
  <si>
    <t>MUNOZ</t>
  </si>
  <si>
    <t>THEO</t>
  </si>
  <si>
    <t>MARCO</t>
  </si>
  <si>
    <t>CLEMENT</t>
  </si>
  <si>
    <t>LATAPIE</t>
  </si>
  <si>
    <t>ROBIN</t>
  </si>
  <si>
    <t>DELAS</t>
  </si>
  <si>
    <t xml:space="preserve">VERDIER </t>
  </si>
  <si>
    <t>GOMBAULT</t>
  </si>
  <si>
    <t>DROMER</t>
  </si>
  <si>
    <t>KHYM</t>
  </si>
  <si>
    <t>AMRAOUI</t>
  </si>
  <si>
    <t>ARANEGA</t>
  </si>
  <si>
    <t>DE ST QUENTIN</t>
  </si>
  <si>
    <t xml:space="preserve">BLENET </t>
  </si>
  <si>
    <t>BERGER</t>
  </si>
  <si>
    <t>BRESSAN</t>
  </si>
  <si>
    <t>LASSEYE</t>
  </si>
  <si>
    <t>BARONI</t>
  </si>
  <si>
    <t>BELLVER</t>
  </si>
  <si>
    <t>DUBOIS CONSTANT</t>
  </si>
  <si>
    <t>MAISONNEUVE</t>
  </si>
  <si>
    <t>MARC</t>
  </si>
  <si>
    <t>VILACECA</t>
  </si>
  <si>
    <t>THIANT</t>
  </si>
  <si>
    <t>BARBEROT</t>
  </si>
  <si>
    <t>JULLIAN</t>
  </si>
  <si>
    <t>LOPEZ</t>
  </si>
  <si>
    <t>POULAIN</t>
  </si>
  <si>
    <t>FORSANS</t>
  </si>
  <si>
    <t>CANDORE</t>
  </si>
  <si>
    <t>FERRARO</t>
  </si>
  <si>
    <t>GUIGOU</t>
  </si>
  <si>
    <t>MAILHE</t>
  </si>
  <si>
    <t>NOGUES</t>
  </si>
  <si>
    <t>LACLAUSTRA</t>
  </si>
  <si>
    <t>NEGROU</t>
  </si>
  <si>
    <t>PANONT</t>
  </si>
  <si>
    <t>BRIDIER</t>
  </si>
  <si>
    <t>CHAIB EDDOUR</t>
  </si>
  <si>
    <t>MEHAWED</t>
  </si>
  <si>
    <t>TARIN</t>
  </si>
  <si>
    <t>CHAKOUR</t>
  </si>
  <si>
    <t>PENACHO</t>
  </si>
  <si>
    <t>SALMON</t>
  </si>
  <si>
    <t>BARRALIS</t>
  </si>
  <si>
    <t>BRUERE</t>
  </si>
  <si>
    <t>Jaime</t>
  </si>
  <si>
    <t>BEAUCHANT</t>
  </si>
  <si>
    <t>Lorenzo</t>
  </si>
  <si>
    <t>BERAUD</t>
  </si>
  <si>
    <t>Mathéo</t>
  </si>
  <si>
    <t xml:space="preserve">OULAD DAOUD </t>
  </si>
  <si>
    <t>Hammouda</t>
  </si>
  <si>
    <t>VIDAL RALLO</t>
  </si>
  <si>
    <t>Logan</t>
  </si>
  <si>
    <t>TOURNEUR</t>
  </si>
  <si>
    <t>GUIEU</t>
  </si>
  <si>
    <t>Matthias</t>
  </si>
  <si>
    <t>Loris</t>
  </si>
  <si>
    <t>PIGEARD</t>
  </si>
  <si>
    <t>Enzo</t>
  </si>
  <si>
    <t>FRECH</t>
  </si>
  <si>
    <t>Eymeric</t>
  </si>
  <si>
    <t>FREMINET</t>
  </si>
  <si>
    <t>Léo</t>
  </si>
  <si>
    <t>Omar</t>
  </si>
  <si>
    <t>JEANSON</t>
  </si>
  <si>
    <t>Louis</t>
  </si>
  <si>
    <t>BENALI</t>
  </si>
  <si>
    <t>Adel</t>
  </si>
  <si>
    <t>AIELLO</t>
  </si>
  <si>
    <t>Florian</t>
  </si>
  <si>
    <t>COUTTENIER</t>
  </si>
  <si>
    <t>MOUDERY</t>
  </si>
  <si>
    <t>MESSIN</t>
  </si>
  <si>
    <t>Nil</t>
  </si>
  <si>
    <t>LE BIHAN</t>
  </si>
  <si>
    <t>Evann</t>
  </si>
  <si>
    <t>SOLE</t>
  </si>
  <si>
    <t>Tristan</t>
  </si>
  <si>
    <t>PELAO</t>
  </si>
  <si>
    <t>Jean Baptiste</t>
  </si>
  <si>
    <t>LAPORTE</t>
  </si>
  <si>
    <t>Cyril</t>
  </si>
  <si>
    <t>ROSE</t>
  </si>
  <si>
    <t>Jonathan</t>
  </si>
  <si>
    <t>DARMANCIER</t>
  </si>
  <si>
    <t>Baptiste</t>
  </si>
  <si>
    <t>BENLABASS</t>
  </si>
  <si>
    <t>Wassim</t>
  </si>
  <si>
    <t>Killian</t>
  </si>
  <si>
    <t>WITTMAR DUFOUR</t>
  </si>
  <si>
    <t>Jan</t>
  </si>
  <si>
    <t>ZALAGH</t>
  </si>
  <si>
    <t>Ilias</t>
  </si>
  <si>
    <t>PONGY</t>
  </si>
  <si>
    <t>LBYAD</t>
  </si>
  <si>
    <t>Medy</t>
  </si>
  <si>
    <t>NARSISYAN</t>
  </si>
  <si>
    <t>Jeremy</t>
  </si>
  <si>
    <t>LAURET</t>
  </si>
  <si>
    <t>SADOUN</t>
  </si>
  <si>
    <t>Nathan</t>
  </si>
  <si>
    <t>RAKOTONIAINA</t>
  </si>
  <si>
    <t>Marceau</t>
  </si>
  <si>
    <t>Salem</t>
  </si>
  <si>
    <t>ATZORI</t>
  </si>
  <si>
    <t>Quentin</t>
  </si>
  <si>
    <t>BELKIRI</t>
  </si>
  <si>
    <t>DELPERO-BARTHE</t>
  </si>
  <si>
    <t>Grégoire</t>
  </si>
  <si>
    <t>RIGAUD</t>
  </si>
  <si>
    <t>MIKAELIAN</t>
  </si>
  <si>
    <t>BRISCIANO</t>
  </si>
  <si>
    <t>Merwan</t>
  </si>
  <si>
    <t>SEBBOUH</t>
  </si>
  <si>
    <t>Youssef</t>
  </si>
  <si>
    <t>CHARRAIRE</t>
  </si>
  <si>
    <t>DONZEL</t>
  </si>
  <si>
    <t>Antoine</t>
  </si>
  <si>
    <t>CAYLA</t>
  </si>
  <si>
    <t>Cyprien</t>
  </si>
  <si>
    <t>JUND</t>
  </si>
  <si>
    <t>ROMAGNE</t>
  </si>
  <si>
    <t>Marc</t>
  </si>
  <si>
    <t>NEMOUCHI</t>
  </si>
  <si>
    <t>Nadim</t>
  </si>
  <si>
    <t>GOUTAL</t>
  </si>
  <si>
    <t>Joad</t>
  </si>
  <si>
    <t>CANUT</t>
  </si>
  <si>
    <t>Clément</t>
  </si>
  <si>
    <t>LEVY</t>
  </si>
  <si>
    <t>Thomas</t>
  </si>
  <si>
    <t>Brandon</t>
  </si>
  <si>
    <t>TRICOIRE</t>
  </si>
  <si>
    <t>ROSSO</t>
  </si>
  <si>
    <t>Vincent</t>
  </si>
  <si>
    <t>DELAHAYE</t>
  </si>
  <si>
    <t>MALLEJAC</t>
  </si>
  <si>
    <t>Eddy</t>
  </si>
  <si>
    <t>XERRI</t>
  </si>
  <si>
    <t>FERAILLE</t>
  </si>
  <si>
    <t>KNEMP</t>
  </si>
  <si>
    <t>Joris</t>
  </si>
  <si>
    <t>Sabri</t>
  </si>
  <si>
    <t>Arnaud</t>
  </si>
  <si>
    <t>SARRAZIN</t>
  </si>
  <si>
    <t>Nans</t>
  </si>
  <si>
    <t>MORONI</t>
  </si>
  <si>
    <t>MEIGNAL</t>
  </si>
  <si>
    <t>FORGUES</t>
  </si>
  <si>
    <t>William</t>
  </si>
  <si>
    <t>NEBOR</t>
  </si>
  <si>
    <t>Dévine</t>
  </si>
  <si>
    <t>SCHICHI</t>
  </si>
  <si>
    <t>Julien</t>
  </si>
  <si>
    <t>BARNIER</t>
  </si>
  <si>
    <t>Bryan</t>
  </si>
  <si>
    <t>DENIS DANCALE</t>
  </si>
  <si>
    <t>Théo</t>
  </si>
  <si>
    <t>GILLARDI</t>
  </si>
  <si>
    <t>Cedric</t>
  </si>
  <si>
    <t>KATOUH</t>
  </si>
  <si>
    <t>Fabien</t>
  </si>
  <si>
    <t>UNGARO</t>
  </si>
  <si>
    <t>LHUILLIER</t>
  </si>
  <si>
    <t>GRAFFINO</t>
  </si>
  <si>
    <t>RENARD</t>
  </si>
  <si>
    <t>LE HUEC</t>
  </si>
  <si>
    <t>BABOIN</t>
  </si>
  <si>
    <t>GIMIE</t>
  </si>
  <si>
    <t>Jean-Baptiste</t>
  </si>
  <si>
    <t>ANNUNZIATA</t>
  </si>
  <si>
    <t>Nadir</t>
  </si>
  <si>
    <t>Poussin</t>
  </si>
  <si>
    <t>OLLAGNON</t>
  </si>
  <si>
    <t/>
  </si>
  <si>
    <t>MICHEL</t>
  </si>
  <si>
    <t>WILLEMS MOYA</t>
  </si>
  <si>
    <t>Avenir</t>
  </si>
  <si>
    <t>Melvin</t>
  </si>
  <si>
    <t>VITI</t>
  </si>
  <si>
    <t>Mateo</t>
  </si>
  <si>
    <t>GARCIA JALABERT</t>
  </si>
  <si>
    <t>Liam</t>
  </si>
  <si>
    <t>HOARAU</t>
  </si>
  <si>
    <t>PACULL-MARQUIÉ</t>
  </si>
  <si>
    <t>Maxandre</t>
  </si>
  <si>
    <t>SAINZ</t>
  </si>
  <si>
    <t>Russel</t>
  </si>
  <si>
    <t>AFANE</t>
  </si>
  <si>
    <t>Youcef</t>
  </si>
  <si>
    <t xml:space="preserve">BOISSONNADE </t>
  </si>
  <si>
    <t>Mickaël</t>
  </si>
  <si>
    <t>SABLOS</t>
  </si>
  <si>
    <t xml:space="preserve">WEILER </t>
  </si>
  <si>
    <t>MORENO</t>
  </si>
  <si>
    <t xml:space="preserve">Francois </t>
  </si>
  <si>
    <t>Mathis</t>
  </si>
  <si>
    <t>Gabi</t>
  </si>
  <si>
    <t>Manuel</t>
  </si>
  <si>
    <t>Mael</t>
  </si>
  <si>
    <t>Elie</t>
  </si>
  <si>
    <t>John</t>
  </si>
  <si>
    <t>Luckas</t>
  </si>
  <si>
    <t>GOMEZ</t>
  </si>
  <si>
    <t>Jean</t>
  </si>
  <si>
    <t>MAILHÉ</t>
  </si>
  <si>
    <t>ROMERO</t>
  </si>
  <si>
    <t>LENEPVEU</t>
  </si>
  <si>
    <t>Yanis</t>
  </si>
  <si>
    <t>JULLIEN</t>
  </si>
  <si>
    <t>RODRIGUEZ</t>
  </si>
  <si>
    <t>MONNIER</t>
  </si>
  <si>
    <t>BILLOTTET</t>
  </si>
  <si>
    <t>D'ARRAS</t>
  </si>
  <si>
    <t>TUSET</t>
  </si>
  <si>
    <t>Khalil</t>
  </si>
  <si>
    <t>Pierrick</t>
  </si>
  <si>
    <t>Samy</t>
  </si>
  <si>
    <t>ARENE</t>
  </si>
  <si>
    <t>Achille</t>
  </si>
  <si>
    <t>LATAILLADE</t>
  </si>
  <si>
    <t>ESCURET</t>
  </si>
  <si>
    <t>Gaël</t>
  </si>
  <si>
    <t>BAGDHASSARIAN</t>
  </si>
  <si>
    <t>GIMENO</t>
  </si>
  <si>
    <t>VIDOR</t>
  </si>
  <si>
    <t>Jahmy</t>
  </si>
  <si>
    <t>CETTIER</t>
  </si>
  <si>
    <t>VANDENBERGHE</t>
  </si>
  <si>
    <t>Sebastien</t>
  </si>
  <si>
    <t>COSSART</t>
  </si>
  <si>
    <t>Theo</t>
  </si>
  <si>
    <t>LAVALLARD</t>
  </si>
  <si>
    <t>CROSNIER</t>
  </si>
  <si>
    <t>LEVEQUE</t>
  </si>
  <si>
    <t>Basile</t>
  </si>
  <si>
    <t>LUSGARTEN</t>
  </si>
  <si>
    <t>Stéphane</t>
  </si>
  <si>
    <t>FOUQUET</t>
  </si>
  <si>
    <t>DOBEL</t>
  </si>
  <si>
    <t>DOUAI</t>
  </si>
  <si>
    <t>J.Baptiste</t>
  </si>
  <si>
    <t>LYSIK</t>
  </si>
  <si>
    <t>Theophile</t>
  </si>
  <si>
    <t>DEVILLE</t>
  </si>
  <si>
    <t>Matthieu</t>
  </si>
  <si>
    <t>OLLIVIER</t>
  </si>
  <si>
    <t>BONARD</t>
  </si>
  <si>
    <t>Anthony</t>
  </si>
  <si>
    <t>PEYROUTET</t>
  </si>
  <si>
    <t>BARISAUX</t>
  </si>
  <si>
    <t>PIERSON</t>
  </si>
  <si>
    <t>Guillaume</t>
  </si>
  <si>
    <t xml:space="preserve">CHOCTEAU </t>
  </si>
  <si>
    <t xml:space="preserve">Geoffrey </t>
  </si>
  <si>
    <t>DECOCK</t>
  </si>
  <si>
    <t>Adrien</t>
  </si>
  <si>
    <t>BONNET</t>
  </si>
  <si>
    <t>Arthur</t>
  </si>
  <si>
    <t>OREAR</t>
  </si>
  <si>
    <t>GUERINEAU</t>
  </si>
  <si>
    <t>FLAUTRE</t>
  </si>
  <si>
    <t>BOURGEOIS</t>
  </si>
  <si>
    <t>Gabriel</t>
  </si>
  <si>
    <t>CONSILLE</t>
  </si>
  <si>
    <t>COLLET</t>
  </si>
  <si>
    <t>Lucas</t>
  </si>
  <si>
    <t>TUFFERY</t>
  </si>
  <si>
    <t>Remy</t>
  </si>
  <si>
    <t>ABRUNHOSA</t>
  </si>
  <si>
    <t>SAVARESE</t>
  </si>
  <si>
    <t>VAN DEN EYNDE</t>
  </si>
  <si>
    <t>FELLAH</t>
  </si>
  <si>
    <t>MELLADO</t>
  </si>
  <si>
    <t>BARBIEUX</t>
  </si>
  <si>
    <t>REDE</t>
  </si>
  <si>
    <t>BLANC</t>
  </si>
  <si>
    <t>MOREAU</t>
  </si>
  <si>
    <t>SEVRY</t>
  </si>
  <si>
    <t>MARTIN</t>
  </si>
  <si>
    <t>SYMKO</t>
  </si>
  <si>
    <t>GROSDIDIER</t>
  </si>
  <si>
    <t>MULLER</t>
  </si>
  <si>
    <t>LAUREY</t>
  </si>
  <si>
    <t>ANTONY</t>
  </si>
  <si>
    <t>WEISS</t>
  </si>
  <si>
    <t>HUTSCHKA</t>
  </si>
  <si>
    <t>BARRET</t>
  </si>
  <si>
    <t>FROEHLICH</t>
  </si>
  <si>
    <t>VANDERSTRAETEN</t>
  </si>
  <si>
    <t>M BAREK</t>
  </si>
  <si>
    <t>DHUY</t>
  </si>
  <si>
    <t>WAGNER</t>
  </si>
  <si>
    <t>CACHERA</t>
  </si>
  <si>
    <t xml:space="preserve">NICE SPT </t>
  </si>
  <si>
    <t>ANCHORDOQUY</t>
  </si>
  <si>
    <t>Bixente</t>
  </si>
  <si>
    <t>LAMPRE</t>
  </si>
  <si>
    <t>Patxi</t>
  </si>
  <si>
    <t>BIENABE</t>
  </si>
  <si>
    <t>Léon</t>
  </si>
  <si>
    <t>MORICE</t>
  </si>
  <si>
    <t>BAUDRY</t>
  </si>
  <si>
    <t>GRACIET</t>
  </si>
  <si>
    <t>BOUCHER</t>
  </si>
  <si>
    <t>Victor</t>
  </si>
  <si>
    <t>NIJSSEN-SERAN</t>
  </si>
  <si>
    <t>Kosmo</t>
  </si>
  <si>
    <t>HEGUIAPHAL</t>
  </si>
  <si>
    <t>Esteban</t>
  </si>
  <si>
    <t>DARMAILLAC</t>
  </si>
  <si>
    <t>Henri</t>
  </si>
  <si>
    <t xml:space="preserve">DUPORTETS </t>
  </si>
  <si>
    <t xml:space="preserve">GARBAY </t>
  </si>
  <si>
    <t>BARON</t>
  </si>
  <si>
    <t>Isiaih</t>
  </si>
  <si>
    <t>BRIGOT</t>
  </si>
  <si>
    <t>HELLIET</t>
  </si>
  <si>
    <t>ALFONSO</t>
  </si>
  <si>
    <t>DARRACQ</t>
  </si>
  <si>
    <t>Remi</t>
  </si>
  <si>
    <t>GRACIA</t>
  </si>
  <si>
    <t>VAN-DER-SCHUREN</t>
  </si>
  <si>
    <t>DELACRE</t>
  </si>
  <si>
    <t>Gaetan</t>
  </si>
  <si>
    <t>LAHET</t>
  </si>
  <si>
    <t>Jérémie</t>
  </si>
  <si>
    <t>CALVET</t>
  </si>
  <si>
    <t>Hugo</t>
  </si>
  <si>
    <t>GONCALVES</t>
  </si>
  <si>
    <t>Lenny</t>
  </si>
  <si>
    <t>DACHARY</t>
  </si>
  <si>
    <t>Txomin</t>
  </si>
  <si>
    <t>ELGOYHEN</t>
  </si>
  <si>
    <t>Igor</t>
  </si>
  <si>
    <t>TISSIER</t>
  </si>
  <si>
    <t>Kénan</t>
  </si>
  <si>
    <t>TEYSSANDIER</t>
  </si>
  <si>
    <t>AMAUGER</t>
  </si>
  <si>
    <t>LAUSSU</t>
  </si>
  <si>
    <t>Axel</t>
  </si>
  <si>
    <t>JOLLY</t>
  </si>
  <si>
    <t>Bastien</t>
  </si>
  <si>
    <t>DOLLE</t>
  </si>
  <si>
    <t>Enrik</t>
  </si>
  <si>
    <t>MARTICORENA</t>
  </si>
  <si>
    <t>Julen</t>
  </si>
  <si>
    <t>HELBIG</t>
  </si>
  <si>
    <t>Stanislas</t>
  </si>
  <si>
    <t>GOYENECHE</t>
  </si>
  <si>
    <t>Pablo</t>
  </si>
  <si>
    <t>IBARRA</t>
  </si>
  <si>
    <t>POTHIER</t>
  </si>
  <si>
    <t>CHABOISSON</t>
  </si>
  <si>
    <t>BOURDEU</t>
  </si>
  <si>
    <t>SAINT GERMAIN</t>
  </si>
  <si>
    <t>VANNETZEL</t>
  </si>
  <si>
    <t>PHILAIRE</t>
  </si>
  <si>
    <t>Brice</t>
  </si>
  <si>
    <t>TRAINEL</t>
  </si>
  <si>
    <t>Dorian</t>
  </si>
  <si>
    <t>LAFFITTE</t>
  </si>
  <si>
    <t>Max</t>
  </si>
  <si>
    <t>LANGE LAGADEC</t>
  </si>
  <si>
    <t>Némo</t>
  </si>
  <si>
    <t>LYNCH</t>
  </si>
  <si>
    <t>Haize</t>
  </si>
  <si>
    <t>SAROTTE</t>
  </si>
  <si>
    <t>Robin</t>
  </si>
  <si>
    <t>LE COM</t>
  </si>
  <si>
    <t>Pierre-Yves</t>
  </si>
  <si>
    <t>PHILIPPEAU</t>
  </si>
  <si>
    <t>Jodicael</t>
  </si>
  <si>
    <t>Kevin</t>
  </si>
  <si>
    <t>DE ARANJO</t>
  </si>
  <si>
    <t>Ludovic</t>
  </si>
  <si>
    <t>LALANNE</t>
  </si>
  <si>
    <t>BOUTELOUX</t>
  </si>
  <si>
    <t>Florent</t>
  </si>
  <si>
    <t>ATTRAIT</t>
  </si>
  <si>
    <t>Christophe</t>
  </si>
  <si>
    <t>DESPERGERS</t>
  </si>
  <si>
    <t>MARTY SALEY</t>
  </si>
  <si>
    <t>SCHMITT</t>
  </si>
  <si>
    <t>Vivien</t>
  </si>
  <si>
    <t>FICHOUX</t>
  </si>
  <si>
    <t>Gwenaël</t>
  </si>
  <si>
    <t>CIER</t>
  </si>
  <si>
    <t>BRUNET</t>
  </si>
  <si>
    <t>HAMONIC</t>
  </si>
  <si>
    <t>Yoann</t>
  </si>
  <si>
    <t>MARRO</t>
  </si>
  <si>
    <t>BATAILLE</t>
  </si>
  <si>
    <t>DEYGAS</t>
  </si>
  <si>
    <t>GOUJON</t>
  </si>
  <si>
    <t>GUTIERREZ</t>
  </si>
  <si>
    <t>SALERNO</t>
  </si>
  <si>
    <t>AGZYBUYUK</t>
  </si>
  <si>
    <t>BIAGINI</t>
  </si>
  <si>
    <t>Gino</t>
  </si>
  <si>
    <t>ORSINI</t>
  </si>
  <si>
    <t>Raphael</t>
  </si>
  <si>
    <t>RIGAL</t>
  </si>
  <si>
    <t>VERMARE</t>
  </si>
  <si>
    <t>Maugan</t>
  </si>
  <si>
    <t>VIVES</t>
  </si>
  <si>
    <t>Aubin</t>
  </si>
  <si>
    <t>MARIOTTINI</t>
  </si>
  <si>
    <t>HAIDRA</t>
  </si>
  <si>
    <t>Bouabdellah</t>
  </si>
  <si>
    <t>VANESSCHE</t>
  </si>
  <si>
    <t>Yohan</t>
  </si>
  <si>
    <t>SERRAT</t>
  </si>
  <si>
    <t>CARRIQUE</t>
  </si>
  <si>
    <t>CARIOU</t>
  </si>
  <si>
    <t>Vital</t>
  </si>
  <si>
    <t>GEVIA</t>
  </si>
  <si>
    <t>JAMES</t>
  </si>
  <si>
    <t>DUPIOL</t>
  </si>
  <si>
    <t>DUFFAUD</t>
  </si>
  <si>
    <t>SIMON</t>
  </si>
  <si>
    <t>FOS</t>
  </si>
  <si>
    <t>LAMBERT</t>
  </si>
  <si>
    <t>DECAUP</t>
  </si>
  <si>
    <t>QUERMEUR</t>
  </si>
  <si>
    <t>DIF</t>
  </si>
  <si>
    <t xml:space="preserve">NORTES </t>
  </si>
  <si>
    <t>SECCI</t>
  </si>
  <si>
    <t>LONGATO</t>
  </si>
  <si>
    <t>COLMAGRO</t>
  </si>
  <si>
    <t>REGEFFE</t>
  </si>
  <si>
    <t>CONTIOS</t>
  </si>
  <si>
    <t>Kévin</t>
  </si>
  <si>
    <t>GLAIZAL</t>
  </si>
  <si>
    <t>LAFEUILLE</t>
  </si>
  <si>
    <t>CORBIERE</t>
  </si>
  <si>
    <t xml:space="preserve">BONNET </t>
  </si>
  <si>
    <t>MEME</t>
  </si>
  <si>
    <t>BOIREAU</t>
  </si>
  <si>
    <t>BONENFANT</t>
  </si>
  <si>
    <t>HOCQUELLET</t>
  </si>
  <si>
    <t>BACCIALONE</t>
  </si>
  <si>
    <t>Lilo</t>
  </si>
  <si>
    <t>ENCOGNERE</t>
  </si>
  <si>
    <t>Jarod</t>
  </si>
  <si>
    <t>POVEDA</t>
  </si>
  <si>
    <t>BOULANGER</t>
  </si>
  <si>
    <t>BAILLOUD</t>
  </si>
  <si>
    <t>COMTE</t>
  </si>
  <si>
    <t xml:space="preserve">FRANCOIS </t>
  </si>
  <si>
    <t>LAILHEUGUE</t>
  </si>
  <si>
    <t xml:space="preserve">BONNAFONT </t>
  </si>
  <si>
    <t>Charles</t>
  </si>
  <si>
    <t xml:space="preserve">CABROL </t>
  </si>
  <si>
    <t>Xavier</t>
  </si>
  <si>
    <t>GALIEGUE</t>
  </si>
  <si>
    <t xml:space="preserve">MATHIEU </t>
  </si>
  <si>
    <t>Damien</t>
  </si>
  <si>
    <t xml:space="preserve">CHAPON </t>
  </si>
  <si>
    <t>Marius</t>
  </si>
  <si>
    <t>COUTANCEAU</t>
  </si>
  <si>
    <t>Yoan</t>
  </si>
  <si>
    <t>Morgan</t>
  </si>
  <si>
    <t xml:space="preserve">NIZAN </t>
  </si>
  <si>
    <t>Youen</t>
  </si>
  <si>
    <t>ROUX</t>
  </si>
  <si>
    <t xml:space="preserve">SAM </t>
  </si>
  <si>
    <t>Solal</t>
  </si>
  <si>
    <t xml:space="preserve">STAMMLER </t>
  </si>
  <si>
    <t>VIALA</t>
  </si>
  <si>
    <t>Gaétan</t>
  </si>
  <si>
    <t>ZIOUANI</t>
  </si>
  <si>
    <t>CHEVASSUS</t>
  </si>
  <si>
    <t>DUBOSCLARD</t>
  </si>
  <si>
    <t>GERAUD</t>
  </si>
  <si>
    <t>CAILLAUD</t>
  </si>
  <si>
    <t>BRIAND</t>
  </si>
  <si>
    <t>BOUTET</t>
  </si>
  <si>
    <t>DUBOURG</t>
  </si>
  <si>
    <t>DURO</t>
  </si>
  <si>
    <t>LETERME</t>
  </si>
  <si>
    <t>AUVERT</t>
  </si>
  <si>
    <t>DREANO-BAGUESTE</t>
  </si>
  <si>
    <t>TAILLANDIER</t>
  </si>
  <si>
    <t>PENTHIEVRE PASS</t>
  </si>
  <si>
    <t>LAINE</t>
  </si>
  <si>
    <t>BEZARD</t>
  </si>
  <si>
    <t>JAOUEN</t>
  </si>
  <si>
    <t xml:space="preserve">FLEURY </t>
  </si>
  <si>
    <t>BOJU</t>
  </si>
  <si>
    <t>CANAGUIER</t>
  </si>
  <si>
    <t>CHIRON</t>
  </si>
  <si>
    <t>CAZIN</t>
  </si>
  <si>
    <t>EL MATOUI</t>
  </si>
  <si>
    <t>FARCINADE</t>
  </si>
  <si>
    <t>GEINOZ</t>
  </si>
  <si>
    <t>LE ROUX</t>
  </si>
  <si>
    <t>LEFORT</t>
  </si>
  <si>
    <t>CADRO</t>
  </si>
  <si>
    <t>LEBRET</t>
  </si>
  <si>
    <t>LUCCHINI</t>
  </si>
  <si>
    <t>BERTHELEU</t>
  </si>
  <si>
    <t>WENDLING</t>
  </si>
  <si>
    <t>SARR</t>
  </si>
  <si>
    <t>BOUILLET</t>
  </si>
  <si>
    <t>RAMOND</t>
  </si>
  <si>
    <t>DUBOIS</t>
  </si>
  <si>
    <t xml:space="preserve">CADOT </t>
  </si>
  <si>
    <t xml:space="preserve">CRUBLET </t>
  </si>
  <si>
    <t>PAGIS</t>
  </si>
  <si>
    <t>OLIVIER</t>
  </si>
  <si>
    <t>COUDRIAU</t>
  </si>
  <si>
    <t>BUREL</t>
  </si>
  <si>
    <t>LE BORGNE</t>
  </si>
  <si>
    <t>CHASTAGNER</t>
  </si>
  <si>
    <t>CASTEX</t>
  </si>
  <si>
    <t>DOLE</t>
  </si>
  <si>
    <t>DOURVER</t>
  </si>
  <si>
    <t>CHEVRIER</t>
  </si>
  <si>
    <t xml:space="preserve">LECOMTE </t>
  </si>
  <si>
    <t>DEBOUCHE</t>
  </si>
  <si>
    <t>LE TOUSSE</t>
  </si>
  <si>
    <t>COLEMAN</t>
  </si>
  <si>
    <t>LE COQ</t>
  </si>
  <si>
    <t>MAYEN</t>
  </si>
  <si>
    <t>JAHNICH</t>
  </si>
  <si>
    <t>HUI</t>
  </si>
  <si>
    <t>JEGOU</t>
  </si>
  <si>
    <t>LE DOUARIN</t>
  </si>
  <si>
    <t>ANNE</t>
  </si>
  <si>
    <t>EKPOB</t>
  </si>
  <si>
    <t xml:space="preserve">MARTIN </t>
  </si>
  <si>
    <t>STAWIKOWSKI</t>
  </si>
  <si>
    <t>ROQUETA</t>
  </si>
  <si>
    <t>Milo</t>
  </si>
  <si>
    <t>CAZES</t>
  </si>
  <si>
    <t>Augustin</t>
  </si>
  <si>
    <t>MALHEURTY</t>
  </si>
  <si>
    <t>FERNANDEZ</t>
  </si>
  <si>
    <t>Viktor</t>
  </si>
  <si>
    <t>JIMEL</t>
  </si>
  <si>
    <t>Massimo</t>
  </si>
  <si>
    <t>APAVOU</t>
  </si>
  <si>
    <t>Sanjay</t>
  </si>
  <si>
    <t>RAEBURN</t>
  </si>
  <si>
    <t>Oscar</t>
  </si>
  <si>
    <t>TELLO PAULLO</t>
  </si>
  <si>
    <t>Juan David</t>
  </si>
  <si>
    <t>LABACCI</t>
  </si>
  <si>
    <t>Bilel</t>
  </si>
  <si>
    <t xml:space="preserve">BOUQUIN </t>
  </si>
  <si>
    <t xml:space="preserve"> Bastien</t>
  </si>
  <si>
    <t>POINTEL</t>
  </si>
  <si>
    <t>FILALI</t>
  </si>
  <si>
    <t>MAILLOT</t>
  </si>
  <si>
    <t>Martin</t>
  </si>
  <si>
    <t>DIANOUX</t>
  </si>
  <si>
    <t>Corentin</t>
  </si>
  <si>
    <t>CARETTE</t>
  </si>
  <si>
    <t>Antonin</t>
  </si>
  <si>
    <t>Lilian</t>
  </si>
  <si>
    <t>Jules</t>
  </si>
  <si>
    <t>SAILLET</t>
  </si>
  <si>
    <t>Moises</t>
  </si>
  <si>
    <t>Célian</t>
  </si>
  <si>
    <t>Luka</t>
  </si>
  <si>
    <t>BELLAJ</t>
  </si>
  <si>
    <t>BIRBA</t>
  </si>
  <si>
    <t>Francois</t>
  </si>
  <si>
    <t>COUSSIGNÉ</t>
  </si>
  <si>
    <t>DAUDET</t>
  </si>
  <si>
    <t>Mathias</t>
  </si>
  <si>
    <t>BOUTIN</t>
  </si>
  <si>
    <t>MORALES</t>
  </si>
  <si>
    <t>DELVILLE</t>
  </si>
  <si>
    <t>PREVOST</t>
  </si>
  <si>
    <t>LACHIVER</t>
  </si>
  <si>
    <t>PECQUET</t>
  </si>
  <si>
    <t>Redwane</t>
  </si>
  <si>
    <t>DAHAOUI</t>
  </si>
  <si>
    <t>DEMABRE</t>
  </si>
  <si>
    <t>PRIEZ</t>
  </si>
  <si>
    <t>GUILLEZ</t>
  </si>
  <si>
    <t>RICQUIER</t>
  </si>
  <si>
    <t>Roman</t>
  </si>
  <si>
    <t>Benoit</t>
  </si>
  <si>
    <t>BUVRY</t>
  </si>
  <si>
    <t>Jimmy</t>
  </si>
  <si>
    <t>DELTOUR</t>
  </si>
  <si>
    <t>Didier</t>
  </si>
  <si>
    <t>FAVEREAUX</t>
  </si>
  <si>
    <t>DELAPORTE</t>
  </si>
  <si>
    <t>HUBERT</t>
  </si>
  <si>
    <t>DESPLAIN</t>
  </si>
  <si>
    <t>LECLERCQ</t>
  </si>
  <si>
    <t>PATOUX</t>
  </si>
  <si>
    <t>NAZEF</t>
  </si>
  <si>
    <t>Henni</t>
  </si>
  <si>
    <t>DAGNEAUX</t>
  </si>
  <si>
    <t xml:space="preserve">Victor </t>
  </si>
  <si>
    <t>Gustave</t>
  </si>
  <si>
    <t>FENOUILLOT</t>
  </si>
  <si>
    <t>HOUMIR</t>
  </si>
  <si>
    <t>Yassine</t>
  </si>
  <si>
    <t>NICOLE</t>
  </si>
  <si>
    <t>GARNIER</t>
  </si>
  <si>
    <t>MOREL</t>
  </si>
  <si>
    <t>COLMANT</t>
  </si>
  <si>
    <t>ORTET</t>
  </si>
  <si>
    <t>MAZET</t>
  </si>
  <si>
    <t>CASTAGNE</t>
  </si>
  <si>
    <t>PARIS</t>
  </si>
  <si>
    <t>GIRARD</t>
  </si>
  <si>
    <t>DELARUE</t>
  </si>
  <si>
    <t>CAMARA</t>
  </si>
  <si>
    <t>Silly</t>
  </si>
  <si>
    <t>PIROLLEY</t>
  </si>
  <si>
    <t>MAZURIER</t>
  </si>
  <si>
    <t>CABANNES</t>
  </si>
  <si>
    <t>NEEL</t>
  </si>
  <si>
    <t>COMBES</t>
  </si>
  <si>
    <t>FLOCH-TRENKWALDER</t>
  </si>
  <si>
    <t>Richard</t>
  </si>
  <si>
    <t>BATTUT</t>
  </si>
  <si>
    <t>Paul-Alexis</t>
  </si>
  <si>
    <t>DUBREUIL</t>
  </si>
  <si>
    <t>Erwann</t>
  </si>
  <si>
    <t>PENCHENAT</t>
  </si>
  <si>
    <t>HOUSSAINI</t>
  </si>
  <si>
    <t>Anas</t>
  </si>
  <si>
    <t>SENEGATS</t>
  </si>
  <si>
    <t>Johan</t>
  </si>
  <si>
    <t>BERNADIE</t>
  </si>
  <si>
    <t>LAMINE</t>
  </si>
  <si>
    <t>DUEDRA</t>
  </si>
  <si>
    <t>CASSE</t>
  </si>
  <si>
    <t>NOTARIO</t>
  </si>
  <si>
    <t>CAMBRIEL</t>
  </si>
  <si>
    <t>HERVIEU</t>
  </si>
  <si>
    <t>TRANIER</t>
  </si>
  <si>
    <t>TRICHET</t>
  </si>
  <si>
    <t>GIRARDI</t>
  </si>
  <si>
    <t>STANDAERT</t>
  </si>
  <si>
    <t xml:space="preserve">KHORSI </t>
  </si>
  <si>
    <t>ZULIAN</t>
  </si>
  <si>
    <t>Tanguy</t>
  </si>
  <si>
    <t>EGLER</t>
  </si>
  <si>
    <t>Aloïs</t>
  </si>
  <si>
    <t xml:space="preserve">DE OLIVEIRA </t>
  </si>
  <si>
    <t>PIERRON</t>
  </si>
  <si>
    <t>PEYRE</t>
  </si>
  <si>
    <t>ZEDET</t>
  </si>
  <si>
    <t>DUC</t>
  </si>
  <si>
    <t>SERE</t>
  </si>
  <si>
    <t>LUGAN</t>
  </si>
  <si>
    <t>PETIT</t>
  </si>
  <si>
    <t>SUDRET</t>
  </si>
  <si>
    <t>Benoît</t>
  </si>
  <si>
    <t>VENIEN</t>
  </si>
  <si>
    <t>Franck</t>
  </si>
  <si>
    <t xml:space="preserve">BATTUT </t>
  </si>
  <si>
    <t xml:space="preserve">COMBES </t>
  </si>
  <si>
    <t>MARTINELLI</t>
  </si>
  <si>
    <t>Yannick</t>
  </si>
  <si>
    <t xml:space="preserve">KRIST </t>
  </si>
  <si>
    <t>ANDRE</t>
  </si>
  <si>
    <t>LECHEVALIER</t>
  </si>
  <si>
    <t>TUMBA</t>
  </si>
  <si>
    <t>KUMAR</t>
  </si>
  <si>
    <t xml:space="preserve">GOSSEZ </t>
  </si>
  <si>
    <t>CHATELLERAULT ASCSS</t>
  </si>
  <si>
    <t xml:space="preserve">MURA </t>
  </si>
  <si>
    <t xml:space="preserve">DELESQUE </t>
  </si>
  <si>
    <t>MERABET</t>
  </si>
  <si>
    <t>Kerian</t>
  </si>
  <si>
    <t xml:space="preserve">KUMAR </t>
  </si>
  <si>
    <t>Felix</t>
  </si>
  <si>
    <t>MARTINET</t>
  </si>
  <si>
    <t>MOUSNIER</t>
  </si>
  <si>
    <t xml:space="preserve">LLAGUNO </t>
  </si>
  <si>
    <t>PENAUD</t>
  </si>
  <si>
    <t>Goulven</t>
  </si>
  <si>
    <t xml:space="preserve">DAVID </t>
  </si>
  <si>
    <t>Marwin</t>
  </si>
  <si>
    <t xml:space="preserve">BROCHON </t>
  </si>
  <si>
    <t>Largo</t>
  </si>
  <si>
    <t xml:space="preserve">CHERON </t>
  </si>
  <si>
    <t>Ellliot</t>
  </si>
  <si>
    <t>LESTAGE</t>
  </si>
  <si>
    <t xml:space="preserve">GAULTIER </t>
  </si>
  <si>
    <t xml:space="preserve">GERMAIN </t>
  </si>
  <si>
    <t>Nathanaël</t>
  </si>
  <si>
    <t xml:space="preserve">BASSAS </t>
  </si>
  <si>
    <t xml:space="preserve">ROUAULT </t>
  </si>
  <si>
    <t>Pierre Antoine</t>
  </si>
  <si>
    <t>FOLLIOT</t>
  </si>
  <si>
    <t>GARCIA</t>
  </si>
  <si>
    <t>Alex</t>
  </si>
  <si>
    <t xml:space="preserve">PION </t>
  </si>
  <si>
    <t xml:space="preserve">LEGALCHE </t>
  </si>
  <si>
    <t>Marlon</t>
  </si>
  <si>
    <t xml:space="preserve">PELLAT </t>
  </si>
  <si>
    <t xml:space="preserve">LANDREAU </t>
  </si>
  <si>
    <t>Maël</t>
  </si>
  <si>
    <t>Flavian</t>
  </si>
  <si>
    <t>200 
OBSTACLES</t>
  </si>
  <si>
    <t>100 
OBSTACLES</t>
  </si>
  <si>
    <t>100 MANNEQUIN 
PALMES</t>
  </si>
  <si>
    <t xml:space="preserve"> 100 BOUEE 
TUBE</t>
  </si>
  <si>
    <t>AZAMBUJA</t>
  </si>
  <si>
    <t>BERGER TERRASSE</t>
  </si>
  <si>
    <t>VANDENBULCKE</t>
  </si>
  <si>
    <t>Cesar</t>
  </si>
  <si>
    <t>POTIER</t>
  </si>
  <si>
    <t xml:space="preserve"> Jérôme</t>
  </si>
  <si>
    <t>WATTRELOO</t>
  </si>
  <si>
    <t>Fabrice</t>
  </si>
  <si>
    <t>BOUSSEMART</t>
  </si>
  <si>
    <t>MAGNOLIA</t>
  </si>
  <si>
    <t>SZMIGECKI</t>
  </si>
  <si>
    <t>Leandre</t>
  </si>
  <si>
    <t>Victorien</t>
  </si>
  <si>
    <t>DEBLAERE</t>
  </si>
  <si>
    <t>CLERENS</t>
  </si>
  <si>
    <t>LABAT</t>
  </si>
  <si>
    <t>NEVE-LESBATS</t>
  </si>
  <si>
    <t>DUPOUY</t>
  </si>
  <si>
    <t>LAVIGNOTTE</t>
  </si>
  <si>
    <t>Dylan</t>
  </si>
  <si>
    <t>ROZEC</t>
  </si>
  <si>
    <t>Pierre-Nicolas</t>
  </si>
  <si>
    <t>GUEYNE</t>
  </si>
  <si>
    <t>NGUENE</t>
  </si>
  <si>
    <t>OUHABAZ</t>
  </si>
  <si>
    <t>VANDERSTIGGEL</t>
  </si>
  <si>
    <t>GUIBERT</t>
  </si>
  <si>
    <t>MOLIA</t>
  </si>
  <si>
    <t>HUGUES</t>
  </si>
  <si>
    <t>Pierre-André</t>
  </si>
  <si>
    <t>FOURCAUD</t>
  </si>
  <si>
    <t>LABARBE</t>
  </si>
  <si>
    <t>Erwan</t>
  </si>
  <si>
    <t>BESSA</t>
  </si>
  <si>
    <t>LAGIER</t>
  </si>
  <si>
    <t>Cédric</t>
  </si>
  <si>
    <t>BRAZEILLES</t>
  </si>
  <si>
    <t>VAVASSEUR</t>
  </si>
  <si>
    <t>DRAGON</t>
  </si>
  <si>
    <t>RODOLFO</t>
  </si>
  <si>
    <t>LAFOREST</t>
  </si>
  <si>
    <t>GAUDIN</t>
  </si>
  <si>
    <t>BEUDIN</t>
  </si>
  <si>
    <t>CHAUBET</t>
  </si>
  <si>
    <t>Evan</t>
  </si>
  <si>
    <t>PAIN</t>
  </si>
  <si>
    <t>OUSTALET</t>
  </si>
  <si>
    <t>LOPETEGUY</t>
  </si>
  <si>
    <t>SCHLACHTER</t>
  </si>
  <si>
    <t>BEKKARE AMINE</t>
  </si>
  <si>
    <t>Walid</t>
  </si>
  <si>
    <t>Gaëtan</t>
  </si>
  <si>
    <t>BERNAL</t>
  </si>
  <si>
    <t>CAZAURAN</t>
  </si>
  <si>
    <t>ROLLET</t>
  </si>
  <si>
    <t>YVARS</t>
  </si>
  <si>
    <t>ESPIL</t>
  </si>
  <si>
    <t>Titouan</t>
  </si>
  <si>
    <t>DELAGE</t>
  </si>
  <si>
    <t>LEHOUX</t>
  </si>
  <si>
    <t>PARISSIER</t>
  </si>
  <si>
    <t>BIDART</t>
  </si>
  <si>
    <t>EHMANN</t>
  </si>
  <si>
    <t>Yanni-Karl</t>
  </si>
  <si>
    <t>AUGERAUD</t>
  </si>
  <si>
    <t>FAGIUOLI</t>
  </si>
  <si>
    <t>Alessandro</t>
  </si>
  <si>
    <t>NAVARD</t>
  </si>
  <si>
    <t>Ilan</t>
  </si>
  <si>
    <t>Matteo</t>
  </si>
  <si>
    <t>ETCHEVERRY</t>
  </si>
  <si>
    <t>Santxo</t>
  </si>
  <si>
    <t>LEFEBVRE</t>
  </si>
  <si>
    <t>Miguel</t>
  </si>
  <si>
    <t>GUILHEMAT</t>
  </si>
  <si>
    <t>AMESTOY</t>
  </si>
  <si>
    <t>Xan</t>
  </si>
  <si>
    <t>LEBRUN</t>
  </si>
  <si>
    <t>Noé</t>
  </si>
  <si>
    <t>GERRARD</t>
  </si>
  <si>
    <t>Maxim</t>
  </si>
  <si>
    <t>HIGGINS</t>
  </si>
  <si>
    <t>Joah</t>
  </si>
  <si>
    <t>ECHEVESTE</t>
  </si>
  <si>
    <t>BRILLANT</t>
  </si>
  <si>
    <t>FELLOUS</t>
  </si>
  <si>
    <t>Sacha</t>
  </si>
  <si>
    <t xml:space="preserve">ANGLET </t>
  </si>
  <si>
    <t>LECOEUR</t>
  </si>
  <si>
    <t>Yves Antoine</t>
  </si>
  <si>
    <t>Marvin</t>
  </si>
  <si>
    <t>Christopher</t>
  </si>
  <si>
    <t>Clement</t>
  </si>
  <si>
    <t>Mirko</t>
  </si>
  <si>
    <t>Blaise</t>
  </si>
  <si>
    <t>Kamoise</t>
  </si>
  <si>
    <t>Loic</t>
  </si>
  <si>
    <t>Renaud</t>
  </si>
  <si>
    <t>Samuel</t>
  </si>
  <si>
    <t>Jauris</t>
  </si>
  <si>
    <t>Maverick</t>
  </si>
  <si>
    <t>Pascal</t>
  </si>
  <si>
    <t>Pierre Hadrien</t>
  </si>
  <si>
    <t>Gauderique</t>
  </si>
  <si>
    <t>Mark-Elliott</t>
  </si>
  <si>
    <t>Noel</t>
  </si>
  <si>
    <t>Patrice</t>
  </si>
  <si>
    <t>Leo</t>
  </si>
  <si>
    <t>Genseric</t>
  </si>
  <si>
    <t>Timothee</t>
  </si>
  <si>
    <t>Batiste</t>
  </si>
  <si>
    <t>Laurent</t>
  </si>
  <si>
    <t>Pierre-Louis</t>
  </si>
  <si>
    <t>Jean Pierre</t>
  </si>
  <si>
    <t>Germain</t>
  </si>
  <si>
    <t>Amadou</t>
  </si>
  <si>
    <t>Alban</t>
  </si>
  <si>
    <t>Harrison</t>
  </si>
  <si>
    <t>Sean</t>
  </si>
  <si>
    <t>Claude</t>
  </si>
  <si>
    <t>Henry</t>
  </si>
  <si>
    <t>Matheo</t>
  </si>
  <si>
    <t>Pierre-Clement</t>
  </si>
  <si>
    <t>Nehemie</t>
  </si>
  <si>
    <t>Sami</t>
  </si>
  <si>
    <t>Alaric</t>
  </si>
  <si>
    <t>Sam</t>
  </si>
  <si>
    <t>Josselin</t>
  </si>
  <si>
    <t>Esteve</t>
  </si>
  <si>
    <t>Joshua</t>
  </si>
  <si>
    <t>Niels</t>
  </si>
  <si>
    <t>Natan</t>
  </si>
  <si>
    <t>Ronan</t>
  </si>
  <si>
    <t>Karl</t>
  </si>
  <si>
    <t>Karim</t>
  </si>
  <si>
    <t>Eliott</t>
  </si>
  <si>
    <t>Bastian</t>
  </si>
  <si>
    <t>Gael</t>
  </si>
  <si>
    <t>Bertrand</t>
  </si>
  <si>
    <t>Jean Luc</t>
  </si>
  <si>
    <t>SOULE SUSBIELLE</t>
  </si>
  <si>
    <t>FERRIER</t>
  </si>
  <si>
    <t>GIOVENCO</t>
  </si>
  <si>
    <t xml:space="preserve">AZAIS </t>
  </si>
  <si>
    <t xml:space="preserve">BERTRAND </t>
  </si>
  <si>
    <t>PRAT</t>
  </si>
  <si>
    <t>LAMARQUE</t>
  </si>
  <si>
    <t>LINASSI</t>
  </si>
  <si>
    <t>CHAZOTTE</t>
  </si>
  <si>
    <t>BERTIN</t>
  </si>
  <si>
    <t>MORSCH</t>
  </si>
  <si>
    <t xml:space="preserve">COIN </t>
  </si>
  <si>
    <t xml:space="preserve">BRIGLIOZZI </t>
  </si>
  <si>
    <t>PERE-LAGARESTE</t>
  </si>
  <si>
    <t>CHAUDEY</t>
  </si>
  <si>
    <t>COTTET</t>
  </si>
  <si>
    <t>HADJAR</t>
  </si>
  <si>
    <t>TURKERI</t>
  </si>
  <si>
    <t>BAILLY</t>
  </si>
  <si>
    <t>BENMAMMAR</t>
  </si>
  <si>
    <t>BERMON</t>
  </si>
  <si>
    <t>MOUGEL</t>
  </si>
  <si>
    <t>DIRAISON</t>
  </si>
  <si>
    <t>HUET</t>
  </si>
  <si>
    <t>BREBION</t>
  </si>
  <si>
    <t>BRETAUDEAU</t>
  </si>
  <si>
    <t>CHEDET</t>
  </si>
  <si>
    <t>COUVRAND</t>
  </si>
  <si>
    <t>DURANEL</t>
  </si>
  <si>
    <t>Armel</t>
  </si>
  <si>
    <t>ETIENNE</t>
  </si>
  <si>
    <t>MARSAC</t>
  </si>
  <si>
    <t>PICHAUD</t>
  </si>
  <si>
    <t>RENOU</t>
  </si>
  <si>
    <t>SORIN</t>
  </si>
  <si>
    <t>Mattéo</t>
  </si>
  <si>
    <t>TALBOT</t>
  </si>
  <si>
    <t>BOISSE</t>
  </si>
  <si>
    <t>BRUN</t>
  </si>
  <si>
    <t>CAVAREC</t>
  </si>
  <si>
    <t>CHATELIER</t>
  </si>
  <si>
    <t>Louis Henry</t>
  </si>
  <si>
    <t>CHEVILLARD</t>
  </si>
  <si>
    <t>Suliac</t>
  </si>
  <si>
    <t>COQUEREAU</t>
  </si>
  <si>
    <t>LORENTIN</t>
  </si>
  <si>
    <t>Gaylord</t>
  </si>
  <si>
    <t>NEUQUELMAN</t>
  </si>
  <si>
    <t>Elio</t>
  </si>
  <si>
    <t>BLIN</t>
  </si>
  <si>
    <t>DELCAMBRE</t>
  </si>
  <si>
    <t>DESGRANGES</t>
  </si>
  <si>
    <t>Eloan</t>
  </si>
  <si>
    <t>LEFOURN</t>
  </si>
  <si>
    <t>LE HIR</t>
  </si>
  <si>
    <t>LEVREY</t>
  </si>
  <si>
    <t>VELE</t>
  </si>
  <si>
    <t>Kilian</t>
  </si>
  <si>
    <t>BAUSSIN</t>
  </si>
  <si>
    <t>BLOT</t>
  </si>
  <si>
    <t>Tifenn</t>
  </si>
  <si>
    <t>GERGAUD</t>
  </si>
  <si>
    <t>LECHAT</t>
  </si>
  <si>
    <t>PEUCH</t>
  </si>
  <si>
    <t>SUPIOT</t>
  </si>
  <si>
    <t>RUIZ</t>
  </si>
  <si>
    <t>GASPAR</t>
  </si>
  <si>
    <t>DARNAULT</t>
  </si>
  <si>
    <t>CALEY</t>
  </si>
  <si>
    <t>CAMGRAND</t>
  </si>
  <si>
    <t>SOLABERRIETA</t>
  </si>
  <si>
    <t>BIJON</t>
  </si>
  <si>
    <t>Frédéric</t>
  </si>
  <si>
    <t>BONETTI</t>
  </si>
  <si>
    <t>Lucka</t>
  </si>
  <si>
    <t>YOH</t>
  </si>
  <si>
    <t>Kelian</t>
  </si>
  <si>
    <t>LEMONIER</t>
  </si>
  <si>
    <t>PICARD</t>
  </si>
  <si>
    <t>URCUN</t>
  </si>
  <si>
    <t>MERIC</t>
  </si>
  <si>
    <t>PORRO</t>
  </si>
  <si>
    <t>BEAUMALE</t>
  </si>
  <si>
    <t>PLESSIS</t>
  </si>
  <si>
    <t>CAPELLE</t>
  </si>
  <si>
    <t>GUIRAUDOU</t>
  </si>
  <si>
    <t>CHEBBAKI</t>
  </si>
  <si>
    <t>Lorian</t>
  </si>
  <si>
    <t>LUMBRERAS</t>
  </si>
  <si>
    <t>Flavien</t>
  </si>
  <si>
    <t>HOLTENAU</t>
  </si>
  <si>
    <t>ROUBICHOU</t>
  </si>
  <si>
    <t>Jordi</t>
  </si>
  <si>
    <t>BAILLES</t>
  </si>
  <si>
    <t>BARTHE</t>
  </si>
  <si>
    <t>FILIPPELLI</t>
  </si>
  <si>
    <t>MEDIONI</t>
  </si>
  <si>
    <t>Avner</t>
  </si>
  <si>
    <t>CABRIT</t>
  </si>
  <si>
    <t>FOISSAC</t>
  </si>
  <si>
    <t>HESTROFFER</t>
  </si>
  <si>
    <t>Jérome</t>
  </si>
  <si>
    <t>LACASSAGNE</t>
  </si>
  <si>
    <t>PODIO</t>
  </si>
  <si>
    <t>GOUAILLARDOU</t>
  </si>
  <si>
    <t>LAJON</t>
  </si>
  <si>
    <t>DUPUY-ROUANET</t>
  </si>
  <si>
    <t>GONIN</t>
  </si>
  <si>
    <t>MOUTON</t>
  </si>
  <si>
    <t>Aymeric</t>
  </si>
  <si>
    <t>PANCHOO</t>
  </si>
  <si>
    <t>Gil</t>
  </si>
  <si>
    <t>PENVEN</t>
  </si>
  <si>
    <t>Raphaël</t>
  </si>
  <si>
    <t>SAITO</t>
  </si>
  <si>
    <t>Bruno</t>
  </si>
  <si>
    <t>LARROQUE</t>
  </si>
  <si>
    <t>Jean Marc</t>
  </si>
  <si>
    <t>RATIER</t>
  </si>
  <si>
    <t>BELFORT CBS</t>
  </si>
  <si>
    <t>VICENTE</t>
  </si>
  <si>
    <t>PRAGNERE</t>
  </si>
  <si>
    <t>Mario</t>
  </si>
  <si>
    <t>Virgile</t>
  </si>
  <si>
    <t>Léni</t>
  </si>
  <si>
    <t>Tomi</t>
  </si>
  <si>
    <t>Maximilien</t>
  </si>
  <si>
    <t>Pierre Alexandre</t>
  </si>
  <si>
    <t>François</t>
  </si>
  <si>
    <t>MARCOUYRE</t>
  </si>
  <si>
    <t>CAUSSAN</t>
  </si>
  <si>
    <t>MARCATO</t>
  </si>
  <si>
    <t>Tony</t>
  </si>
  <si>
    <t>Charly</t>
  </si>
  <si>
    <t>GIACOMETTI</t>
  </si>
  <si>
    <t>Gilles</t>
  </si>
  <si>
    <t>FAURE</t>
  </si>
  <si>
    <t>FOURCADE</t>
  </si>
  <si>
    <t>APARICIO</t>
  </si>
  <si>
    <t>CHEVALIER</t>
  </si>
  <si>
    <t>DURIEUX</t>
  </si>
  <si>
    <t>FABERES</t>
  </si>
  <si>
    <t>GENEBES</t>
  </si>
  <si>
    <t>Sven</t>
  </si>
  <si>
    <t>NAYET</t>
  </si>
  <si>
    <t>PARISOT</t>
  </si>
  <si>
    <t>PAUL</t>
  </si>
  <si>
    <t>Floris</t>
  </si>
  <si>
    <t>CASTRES SN</t>
  </si>
  <si>
    <t>BACHELOT-VASSILIS</t>
  </si>
  <si>
    <t>BAILLY-BARTHEZ</t>
  </si>
  <si>
    <t>BESSON</t>
  </si>
  <si>
    <t>BOHY</t>
  </si>
  <si>
    <t>BOUYSSIE</t>
  </si>
  <si>
    <t>BRICHE</t>
  </si>
  <si>
    <t>CALMES</t>
  </si>
  <si>
    <t>GESSET</t>
  </si>
  <si>
    <t>LABIT</t>
  </si>
  <si>
    <t>PUT</t>
  </si>
  <si>
    <t>SEVEGNER</t>
  </si>
  <si>
    <t>TABACZYNSKY</t>
  </si>
  <si>
    <t>SCIACCA</t>
  </si>
  <si>
    <t>LADET</t>
  </si>
  <si>
    <t xml:space="preserve">LE TOQUIN </t>
  </si>
  <si>
    <t>PEREZ</t>
  </si>
  <si>
    <t>FIGUES</t>
  </si>
  <si>
    <t>ROUSSEAU</t>
  </si>
  <si>
    <t>Hervé</t>
  </si>
  <si>
    <t>Rayan</t>
  </si>
  <si>
    <t>Mikael</t>
  </si>
  <si>
    <t>Camil</t>
  </si>
  <si>
    <t>Mikail</t>
  </si>
  <si>
    <t>Georges</t>
  </si>
  <si>
    <t>Haddi</t>
  </si>
  <si>
    <t xml:space="preserve">BLANC </t>
  </si>
  <si>
    <t>Nb de perf</t>
  </si>
  <si>
    <t>Nb de Q</t>
  </si>
  <si>
    <t>BALESTRA</t>
  </si>
  <si>
    <t>EL GUIDI</t>
  </si>
  <si>
    <t>Gybril</t>
  </si>
  <si>
    <t>REMADNIA</t>
  </si>
  <si>
    <t>Fares</t>
  </si>
  <si>
    <t>KORSO FECIANE</t>
  </si>
  <si>
    <t>BORDIER</t>
  </si>
  <si>
    <t>Rahim</t>
  </si>
  <si>
    <t>BELHADEF</t>
  </si>
  <si>
    <t>FERRARA</t>
  </si>
  <si>
    <t>BRAVI</t>
  </si>
  <si>
    <t>BOUZIDI</t>
  </si>
  <si>
    <t>Achraf</t>
  </si>
  <si>
    <t>ANKRI</t>
  </si>
  <si>
    <t>ASSELIN</t>
  </si>
  <si>
    <t>GUZMAN</t>
  </si>
  <si>
    <t>REY</t>
  </si>
  <si>
    <t>AUGIER</t>
  </si>
  <si>
    <t>CAIAZZO</t>
  </si>
  <si>
    <t>Grégory</t>
  </si>
  <si>
    <t>NIERI</t>
  </si>
  <si>
    <t>CHIKH</t>
  </si>
  <si>
    <t>VASSAIL</t>
  </si>
  <si>
    <t>Eliot</t>
  </si>
  <si>
    <t xml:space="preserve">JAOUEN </t>
  </si>
  <si>
    <t xml:space="preserve">COLLET </t>
  </si>
  <si>
    <t xml:space="preserve">ALLORY </t>
  </si>
  <si>
    <t>DINAN NS</t>
  </si>
  <si>
    <t>REDON SNPR</t>
  </si>
  <si>
    <t xml:space="preserve">AUFFRAY </t>
  </si>
  <si>
    <t xml:space="preserve">BIORET </t>
  </si>
  <si>
    <t xml:space="preserve">HERVE </t>
  </si>
  <si>
    <t>KLOUCHE</t>
  </si>
  <si>
    <t xml:space="preserve">LE CERF </t>
  </si>
  <si>
    <t xml:space="preserve">BLAIS </t>
  </si>
  <si>
    <t xml:space="preserve">BUNEL </t>
  </si>
  <si>
    <t xml:space="preserve">DRANSART </t>
  </si>
  <si>
    <t xml:space="preserve">KLOUCHE </t>
  </si>
  <si>
    <t xml:space="preserve">LE BOURSICAUD </t>
  </si>
  <si>
    <t xml:space="preserve">LECOINTRE </t>
  </si>
  <si>
    <t xml:space="preserve">LEPETITCEREL </t>
  </si>
  <si>
    <t xml:space="preserve">MARTINEZ </t>
  </si>
  <si>
    <t xml:space="preserve">NEVEU </t>
  </si>
  <si>
    <t xml:space="preserve">ANGER </t>
  </si>
  <si>
    <t xml:space="preserve">BREDEL </t>
  </si>
  <si>
    <t xml:space="preserve">COSSADE </t>
  </si>
  <si>
    <t xml:space="preserve">DESPRES </t>
  </si>
  <si>
    <t xml:space="preserve">EUSEBIO </t>
  </si>
  <si>
    <t xml:space="preserve">HAMON </t>
  </si>
  <si>
    <t xml:space="preserve">LE CLAINCHE </t>
  </si>
  <si>
    <t xml:space="preserve">LE CORRE </t>
  </si>
  <si>
    <t>LE ROY</t>
  </si>
  <si>
    <t xml:space="preserve">LEGRAND </t>
  </si>
  <si>
    <t xml:space="preserve">NIOL </t>
  </si>
  <si>
    <t>TESSIER</t>
  </si>
  <si>
    <t xml:space="preserve">VERRIERE </t>
  </si>
  <si>
    <t xml:space="preserve">BOULMIER </t>
  </si>
  <si>
    <t>BOUREL</t>
  </si>
  <si>
    <t xml:space="preserve">BOUTHIAUX </t>
  </si>
  <si>
    <t xml:space="preserve">COLLIN </t>
  </si>
  <si>
    <t xml:space="preserve">DELABROSSE </t>
  </si>
  <si>
    <t xml:space="preserve">GOHIER </t>
  </si>
  <si>
    <t xml:space="preserve">LAPERCHE-DREANO </t>
  </si>
  <si>
    <t>LE QUINTREC</t>
  </si>
  <si>
    <t xml:space="preserve">MAHE </t>
  </si>
  <si>
    <t xml:space="preserve">MAUGARD </t>
  </si>
  <si>
    <t xml:space="preserve">POUTRIQUET </t>
  </si>
  <si>
    <t>VIEU</t>
  </si>
  <si>
    <t>LE MARCHAND</t>
  </si>
  <si>
    <t>Thierry</t>
  </si>
  <si>
    <t>Kaukole</t>
  </si>
  <si>
    <t>GAMAURY</t>
  </si>
  <si>
    <t>PERROT</t>
  </si>
  <si>
    <t>Briac</t>
  </si>
  <si>
    <t>MURA</t>
  </si>
  <si>
    <t>BAILLOUX</t>
  </si>
  <si>
    <t>BAMANA</t>
  </si>
  <si>
    <t>Marven</t>
  </si>
  <si>
    <t>SIBELET</t>
  </si>
  <si>
    <t>DELESQUE</t>
  </si>
  <si>
    <t>Fréderic</t>
  </si>
  <si>
    <t>GASIOREK</t>
  </si>
  <si>
    <t>KIEFFER</t>
  </si>
  <si>
    <t>GAUTIER</t>
  </si>
  <si>
    <t>DEMICHEL</t>
  </si>
  <si>
    <t>Paco</t>
  </si>
  <si>
    <t>GALAS</t>
  </si>
  <si>
    <t>DUPUIS</t>
  </si>
  <si>
    <t>JABOUILLE</t>
  </si>
  <si>
    <t>GONTHIER</t>
  </si>
  <si>
    <t>LEBRETON</t>
  </si>
  <si>
    <t>Balthazar</t>
  </si>
  <si>
    <t>TALLUT</t>
  </si>
  <si>
    <t>TARDIVEAU</t>
  </si>
  <si>
    <t>GRANGE</t>
  </si>
  <si>
    <t>EGUREN</t>
  </si>
  <si>
    <t>DAVID</t>
  </si>
  <si>
    <t>COURTOIS</t>
  </si>
  <si>
    <t>CHUSSEAU</t>
  </si>
  <si>
    <t>FESSARD</t>
  </si>
  <si>
    <t>Jordan</t>
  </si>
  <si>
    <t>BOUBEE</t>
  </si>
  <si>
    <t>LECOMTE</t>
  </si>
  <si>
    <t>TRINSON</t>
  </si>
  <si>
    <t>BARBARIN</t>
  </si>
  <si>
    <t>Dorelien</t>
  </si>
  <si>
    <t>CORNU</t>
  </si>
  <si>
    <t>MOUAHID</t>
  </si>
  <si>
    <t>MIRAMBEAU</t>
  </si>
  <si>
    <t>LEROUGE</t>
  </si>
  <si>
    <t>MORICET</t>
  </si>
  <si>
    <t>ROGEON</t>
  </si>
  <si>
    <t>DOMPTAIL</t>
  </si>
  <si>
    <t>LEBIHAIN</t>
  </si>
  <si>
    <t>BODIN</t>
  </si>
  <si>
    <t>DUMONTEIL</t>
  </si>
  <si>
    <t>GABILLARD</t>
  </si>
  <si>
    <t>RENOUST</t>
  </si>
  <si>
    <t>BOUYER</t>
  </si>
  <si>
    <t>SERAFIN</t>
  </si>
  <si>
    <t>WILLIAMS</t>
  </si>
  <si>
    <t>Clovis</t>
  </si>
  <si>
    <t>PLOT</t>
  </si>
  <si>
    <t>JACQUES</t>
  </si>
  <si>
    <t>Timothé</t>
  </si>
  <si>
    <t>VERIEN</t>
  </si>
  <si>
    <t>JENVRIN</t>
  </si>
  <si>
    <t>BILLAUD</t>
  </si>
  <si>
    <t>BOURCEREAU</t>
  </si>
  <si>
    <t>LACOTTE</t>
  </si>
  <si>
    <t>ROLLAND</t>
  </si>
  <si>
    <t>TOUVAIS</t>
  </si>
  <si>
    <t>Abel</t>
  </si>
  <si>
    <t>VERON</t>
  </si>
  <si>
    <t>ROBBE</t>
  </si>
  <si>
    <t>CLAUDIEN</t>
  </si>
  <si>
    <t>PENINON</t>
  </si>
  <si>
    <t>GRUET</t>
  </si>
  <si>
    <t>MAZZER</t>
  </si>
  <si>
    <t>MARQUIS</t>
  </si>
  <si>
    <t>TAIEL</t>
  </si>
  <si>
    <t>LIDON</t>
  </si>
  <si>
    <t>CLOCHARD</t>
  </si>
  <si>
    <t>COMINGES</t>
  </si>
  <si>
    <t>GALLAND</t>
  </si>
  <si>
    <t>LACASSIE</t>
  </si>
  <si>
    <t>PAGNOUX</t>
  </si>
  <si>
    <t>PEYRELADE</t>
  </si>
  <si>
    <t>JIMBLET</t>
  </si>
  <si>
    <t>TRIFFAULT</t>
  </si>
  <si>
    <t>PINOCHEAU</t>
  </si>
  <si>
    <t>Michael</t>
  </si>
  <si>
    <t>Dominique</t>
  </si>
  <si>
    <t>PREVOT</t>
  </si>
  <si>
    <t>FALLOURD</t>
  </si>
  <si>
    <t>Philippe</t>
  </si>
  <si>
    <t>VEDEL</t>
  </si>
  <si>
    <t>MOUILLERON</t>
  </si>
  <si>
    <t>SARAZIN</t>
  </si>
  <si>
    <t>ODIN</t>
  </si>
  <si>
    <t>Lylian</t>
  </si>
  <si>
    <t>BONNIN</t>
  </si>
  <si>
    <t>BONNEAU</t>
  </si>
  <si>
    <t>JALAB</t>
  </si>
  <si>
    <t>Chaadi</t>
  </si>
  <si>
    <t>MALAISE</t>
  </si>
  <si>
    <t>TOURS ALS</t>
  </si>
  <si>
    <t>ANGOULEME ASSA 16</t>
  </si>
  <si>
    <t>LA ROCHELLE ASSSA 17</t>
  </si>
  <si>
    <t>ORLEANS SL</t>
  </si>
  <si>
    <t>CARISSAN</t>
  </si>
  <si>
    <t>GESTAIN</t>
  </si>
  <si>
    <t>BADRE</t>
  </si>
  <si>
    <t>ESCOULA</t>
  </si>
  <si>
    <t>MURARO</t>
  </si>
  <si>
    <t>ST PIERRE DAUPHINS</t>
  </si>
  <si>
    <t>BERTRAND</t>
  </si>
  <si>
    <t>ABASSA</t>
  </si>
  <si>
    <t>Abdelkarim</t>
  </si>
  <si>
    <t>Mickael</t>
  </si>
  <si>
    <t>EL AMRANI</t>
  </si>
  <si>
    <t>Oussama</t>
  </si>
  <si>
    <t xml:space="preserve">FANTIN </t>
  </si>
  <si>
    <t>POUCHIN</t>
  </si>
  <si>
    <t>DHAMANI</t>
  </si>
  <si>
    <t>DESMARS</t>
  </si>
  <si>
    <t>THEBAULT</t>
  </si>
  <si>
    <t>TOUCHARD</t>
  </si>
  <si>
    <t>USSEREAU</t>
  </si>
  <si>
    <t>MILLET</t>
  </si>
  <si>
    <t>LAMBOLEZ</t>
  </si>
  <si>
    <t>COUTON</t>
  </si>
  <si>
    <t>CORBIER</t>
  </si>
  <si>
    <t>DINTRA</t>
  </si>
  <si>
    <t>LAYLE</t>
  </si>
  <si>
    <t>MASSE</t>
  </si>
  <si>
    <t>RAMPNOUX</t>
  </si>
  <si>
    <t>GRYSELEYN</t>
  </si>
  <si>
    <t>MONNIN</t>
  </si>
  <si>
    <t>SOUPARAYAPOULE</t>
  </si>
  <si>
    <t>Thibaut</t>
  </si>
  <si>
    <t>Aurelien</t>
  </si>
  <si>
    <t>Emmanuel</t>
  </si>
  <si>
    <t xml:space="preserve"> Jacques</t>
  </si>
  <si>
    <t>Jean-Marc</t>
  </si>
  <si>
    <t>Lormel</t>
  </si>
  <si>
    <t xml:space="preserve"> Imad</t>
  </si>
  <si>
    <t>Arslan</t>
  </si>
  <si>
    <t>Pierre Luc</t>
  </si>
  <si>
    <t xml:space="preserve"> Romain</t>
  </si>
  <si>
    <t xml:space="preserve"> Cauwel</t>
  </si>
  <si>
    <t>Patrick</t>
  </si>
  <si>
    <t xml:space="preserve"> Raymond</t>
  </si>
  <si>
    <t xml:space="preserve"> Briac</t>
  </si>
  <si>
    <t xml:space="preserve">Julien </t>
  </si>
  <si>
    <t>Gabin</t>
  </si>
  <si>
    <t>Jean Charles</t>
  </si>
  <si>
    <t>Etienne</t>
  </si>
  <si>
    <t>Teiva</t>
  </si>
  <si>
    <t>Alan</t>
  </si>
  <si>
    <t xml:space="preserve"> Ronan</t>
  </si>
  <si>
    <t>Jean Herve</t>
  </si>
  <si>
    <t>Année</t>
  </si>
  <si>
    <t>HAKKOU</t>
  </si>
  <si>
    <t>Nael</t>
  </si>
  <si>
    <t xml:space="preserve">MAZEAS </t>
  </si>
  <si>
    <t>LE NEINDRE</t>
  </si>
  <si>
    <t>CRUBLET</t>
  </si>
  <si>
    <t>Odilon</t>
  </si>
  <si>
    <t>BERREZAI</t>
  </si>
  <si>
    <t>CALLISTO</t>
  </si>
  <si>
    <t>PHILIPPE</t>
  </si>
  <si>
    <t>COCHARD</t>
  </si>
  <si>
    <t>BERTHIE</t>
  </si>
  <si>
    <t>BAZIN</t>
  </si>
  <si>
    <t>DISQ 18</t>
  </si>
  <si>
    <t>LEVE</t>
  </si>
  <si>
    <t>COLLIER</t>
  </si>
  <si>
    <t>DSQ 18</t>
  </si>
  <si>
    <t>QUEVA</t>
  </si>
  <si>
    <t>LEU</t>
  </si>
  <si>
    <t>Armand</t>
  </si>
  <si>
    <t>PEIXOTO</t>
  </si>
  <si>
    <t>BELHASSENE</t>
  </si>
  <si>
    <t>Nassim</t>
  </si>
  <si>
    <t>DUDZIAK</t>
  </si>
  <si>
    <t>Duncan</t>
  </si>
  <si>
    <t>DISQ</t>
  </si>
  <si>
    <t>POULSEN</t>
  </si>
  <si>
    <t>ARMATYS</t>
  </si>
  <si>
    <t>VILLARD</t>
  </si>
  <si>
    <t>ABDOLRASHID AJDARI</t>
  </si>
  <si>
    <t>Mohammad</t>
  </si>
  <si>
    <t>REUX</t>
  </si>
  <si>
    <t>PEYRONT</t>
  </si>
  <si>
    <t>LEVANT</t>
  </si>
  <si>
    <t>BLAS</t>
  </si>
  <si>
    <t>Anthime</t>
  </si>
  <si>
    <t>Alberic</t>
  </si>
  <si>
    <t>Total Perf</t>
  </si>
  <si>
    <t>PINTORI</t>
  </si>
  <si>
    <t>BONNEFOND</t>
  </si>
  <si>
    <t>Mas.</t>
  </si>
  <si>
    <t>ARROYO</t>
  </si>
  <si>
    <t>2'31''47</t>
  </si>
  <si>
    <t>45''21</t>
  </si>
  <si>
    <t>1'29''74</t>
  </si>
  <si>
    <t>LE GOFF</t>
  </si>
  <si>
    <t>2'54''38</t>
  </si>
  <si>
    <t>VIGILANTE</t>
  </si>
  <si>
    <t>1'06''22</t>
  </si>
  <si>
    <t>1'10''50</t>
  </si>
  <si>
    <t>3'06''68</t>
  </si>
  <si>
    <t>57''17</t>
  </si>
  <si>
    <t>1'23''40</t>
  </si>
  <si>
    <t>1'36''26</t>
  </si>
  <si>
    <t>BENADJ</t>
  </si>
  <si>
    <t>KOSCHENZ</t>
  </si>
  <si>
    <t>CARLES</t>
  </si>
  <si>
    <t>RIGOLLET</t>
  </si>
  <si>
    <t>Laurian</t>
  </si>
  <si>
    <t>38''20</t>
  </si>
  <si>
    <t>1'09''73</t>
  </si>
  <si>
    <t>2'53''80</t>
  </si>
  <si>
    <t>45''60</t>
  </si>
  <si>
    <t>BONNAFOUS</t>
  </si>
  <si>
    <t>BRETIN</t>
  </si>
  <si>
    <t>DELHAUME</t>
  </si>
  <si>
    <t>Gaspard</t>
  </si>
  <si>
    <t>FADAT</t>
  </si>
  <si>
    <t>LOUBEAU</t>
  </si>
  <si>
    <t>DONADILLE</t>
  </si>
  <si>
    <t>LIONZO</t>
  </si>
  <si>
    <t>PIASER</t>
  </si>
  <si>
    <t>BARBASTE</t>
  </si>
  <si>
    <t>FOURNIER</t>
  </si>
  <si>
    <t>EL KOBAI</t>
  </si>
  <si>
    <t>Ryan</t>
  </si>
  <si>
    <t xml:space="preserve">BEN DJEDIDIA </t>
  </si>
  <si>
    <t>QUERCY</t>
  </si>
  <si>
    <t>ALBERT</t>
  </si>
  <si>
    <t>HARRACA</t>
  </si>
  <si>
    <t>BAILLARD</t>
  </si>
  <si>
    <t>CHENY</t>
  </si>
  <si>
    <t>VALMARY</t>
  </si>
  <si>
    <t xml:space="preserve">VERTUEL </t>
  </si>
  <si>
    <t>master</t>
  </si>
</sst>
</file>

<file path=xl/styles.xml><?xml version="1.0" encoding="utf-8"?>
<styleSheet xmlns="http://schemas.openxmlformats.org/spreadsheetml/2006/main">
  <numFmts count="7">
    <numFmt numFmtId="164" formatCode="00"/>
    <numFmt numFmtId="165" formatCode="#&quot; &quot;00&quot; &quot;00&quot; &quot;00"/>
    <numFmt numFmtId="166" formatCode="[&gt;10000]0\'00\'\'00;[&gt;1000]00\'\'00;"/>
    <numFmt numFmtId="167" formatCode="[&gt;10000]0\'00\'\'00;[&gt;1000]00\'\'00;General"/>
    <numFmt numFmtId="168" formatCode="[&gt;10000]0\'00&quot;''&quot;00;[&gt;1000]00&quot;''&quot;00;General"/>
    <numFmt numFmtId="169" formatCode="#\ 00\ 00\ 00"/>
    <numFmt numFmtId="170" formatCode="[$-40C]General"/>
  </numFmts>
  <fonts count="23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Arial"/>
      <family val="2"/>
      <charset val="1"/>
    </font>
    <font>
      <sz val="10"/>
      <name val="Comic Sans MS"/>
      <family val="4"/>
    </font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1"/>
      <name val="Comic Sans MS"/>
      <family val="4"/>
    </font>
    <font>
      <b/>
      <sz val="10"/>
      <name val="Arial"/>
      <family val="2"/>
    </font>
    <font>
      <sz val="12"/>
      <name val="Times New Roman"/>
      <family val="1"/>
    </font>
    <font>
      <b/>
      <u/>
      <sz val="14"/>
      <name val="Verdana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1"/>
      <color theme="1"/>
      <name val="Trebuchet MS"/>
      <family val="2"/>
      <scheme val="minor"/>
    </font>
    <font>
      <b/>
      <sz val="10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u/>
      <sz val="14"/>
      <color rgb="FF0070C0"/>
      <name val="Verdana"/>
      <family val="2"/>
    </font>
    <font>
      <sz val="10"/>
      <color rgb="FF00B05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165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2" fillId="0" borderId="0"/>
    <xf numFmtId="0" fontId="17" fillId="0" borderId="0"/>
    <xf numFmtId="0" fontId="1" fillId="0" borderId="0"/>
    <xf numFmtId="0" fontId="1" fillId="0" borderId="0" applyBorder="0">
      <alignment horizontal="left" wrapText="1"/>
    </xf>
    <xf numFmtId="0" fontId="14" fillId="0" borderId="0"/>
    <xf numFmtId="9" fontId="1" fillId="0" borderId="0" applyFill="0" applyBorder="0" applyAlignment="0" applyProtection="0"/>
  </cellStyleXfs>
  <cellXfs count="1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5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168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13" applyFont="1" applyFill="1" applyBorder="1" applyAlignment="1">
      <alignment wrapText="1"/>
    </xf>
    <xf numFmtId="0" fontId="3" fillId="0" borderId="1" xfId="5" applyFont="1" applyFill="1" applyBorder="1" applyAlignment="1">
      <alignment vertical="center"/>
    </xf>
    <xf numFmtId="0" fontId="3" fillId="0" borderId="1" xfId="5" applyFont="1" applyFill="1" applyBorder="1" applyAlignment="1" applyProtection="1">
      <alignment vertical="center"/>
      <protection locked="0"/>
    </xf>
    <xf numFmtId="0" fontId="3" fillId="0" borderId="1" xfId="5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11" fillId="0" borderId="0" xfId="4" applyFont="1" applyFill="1" applyAlignment="1">
      <alignment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5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9" fillId="0" borderId="1" xfId="5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0" fontId="6" fillId="0" borderId="0" xfId="1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wrapText="1"/>
    </xf>
    <xf numFmtId="0" fontId="3" fillId="0" borderId="1" xfId="14" applyFont="1" applyFill="1" applyBorder="1" applyAlignment="1">
      <alignment horizontal="center" wrapText="1"/>
    </xf>
    <xf numFmtId="0" fontId="3" fillId="0" borderId="1" xfId="1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9" fontId="1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170" fontId="6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170" fontId="6" fillId="0" borderId="1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167" fontId="3" fillId="0" borderId="5" xfId="0" applyNumberFormat="1" applyFont="1" applyFill="1" applyBorder="1" applyAlignment="1" applyProtection="1">
      <alignment horizontal="center" vertical="center"/>
      <protection locked="0"/>
    </xf>
    <xf numFmtId="16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167" fontId="3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5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</cellXfs>
  <cellStyles count="16">
    <cellStyle name="Excel Built-in Normal" xfId="1"/>
    <cellStyle name="Excel Built-in Normal 1" xfId="2"/>
    <cellStyle name="Excel Built-in Normal 2" xfId="3"/>
    <cellStyle name="Normal" xfId="0" builtinId="0"/>
    <cellStyle name="Normal 18" xfId="4"/>
    <cellStyle name="Normal 2" xfId="5"/>
    <cellStyle name="Normal 2 2" xfId="6"/>
    <cellStyle name="Normal 2 2 2" xfId="7"/>
    <cellStyle name="Normal 2 3" xfId="8"/>
    <cellStyle name="Normal 3" xfId="9"/>
    <cellStyle name="Normal 4" xfId="10"/>
    <cellStyle name="Normal 5" xfId="11"/>
    <cellStyle name="Normal 7 2" xfId="12"/>
    <cellStyle name="Normal_Les Dauphins 2007-2008" xfId="13"/>
    <cellStyle name="Normal_Messieurs_1" xfId="14"/>
    <cellStyle name="Pourcentage 2" xfId="15"/>
  </cellStyles>
  <dxfs count="4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b/>
        <i val="0"/>
        <strike val="0"/>
        <color theme="1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lliam/Local%20Settings/Temporary%20Internet%20Files/Content.IE5/CQWBEYQ5/2006-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dereau"/>
      <sheetName val="DATA"/>
      <sheetName val="licence "/>
      <sheetName val="PV AFPS"/>
      <sheetName val="N° licences"/>
      <sheetName val="Attesatio"/>
      <sheetName val="Comment ça marche "/>
    </sheetNames>
    <sheetDataSet>
      <sheetData sheetId="0" refreshError="1"/>
      <sheetData sheetId="1" refreshError="1">
        <row r="5">
          <cell r="A5">
            <v>0</v>
          </cell>
          <cell r="B5" t="str">
            <v xml:space="preserve"> </v>
          </cell>
        </row>
        <row r="6">
          <cell r="A6">
            <v>1</v>
          </cell>
          <cell r="B6" t="str">
            <v>MA4</v>
          </cell>
        </row>
        <row r="7">
          <cell r="A7">
            <v>58</v>
          </cell>
          <cell r="B7" t="str">
            <v>MA3</v>
          </cell>
        </row>
        <row r="8">
          <cell r="A8">
            <v>68</v>
          </cell>
          <cell r="B8" t="str">
            <v>MA2</v>
          </cell>
        </row>
        <row r="9">
          <cell r="A9">
            <v>82</v>
          </cell>
          <cell r="B9" t="str">
            <v>MA1</v>
          </cell>
        </row>
        <row r="10">
          <cell r="A10">
            <v>83</v>
          </cell>
          <cell r="B10" t="str">
            <v>S</v>
          </cell>
        </row>
        <row r="11">
          <cell r="A11">
            <v>89</v>
          </cell>
          <cell r="B11" t="str">
            <v>J</v>
          </cell>
        </row>
        <row r="12">
          <cell r="A12">
            <v>91</v>
          </cell>
          <cell r="B12" t="str">
            <v>C</v>
          </cell>
        </row>
        <row r="13">
          <cell r="A13">
            <v>93</v>
          </cell>
          <cell r="B13" t="str">
            <v>M</v>
          </cell>
        </row>
        <row r="14">
          <cell r="A14">
            <v>95</v>
          </cell>
          <cell r="B14" t="str">
            <v>B</v>
          </cell>
        </row>
        <row r="15">
          <cell r="A15">
            <v>97</v>
          </cell>
          <cell r="B15" t="str">
            <v>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 enableFormatConditionsCalculation="0">
    <tabColor indexed="48"/>
  </sheetPr>
  <dimension ref="A1:IT1112"/>
  <sheetViews>
    <sheetView showZeros="0" tabSelected="1" zoomScale="55" zoomScaleNormal="55" workbookViewId="0">
      <pane ySplit="1" topLeftCell="A1016" activePane="bottomLeft" state="frozen"/>
      <selection pane="bottomLeft" activeCell="D1" sqref="D1:D1048576"/>
    </sheetView>
  </sheetViews>
  <sheetFormatPr baseColWidth="10" defaultRowHeight="15"/>
  <cols>
    <col min="1" max="1" width="27.5703125" style="2" bestFit="1" customWidth="1"/>
    <col min="2" max="2" width="15.28515625" style="2" customWidth="1"/>
    <col min="3" max="3" width="53.28515625" style="13" bestFit="1" customWidth="1"/>
    <col min="4" max="4" width="12.7109375" style="27" bestFit="1" customWidth="1"/>
    <col min="5" max="5" width="13.42578125" style="13" bestFit="1" customWidth="1"/>
    <col min="6" max="6" width="17.7109375" style="13" bestFit="1" customWidth="1"/>
    <col min="7" max="7" width="9.42578125" style="13" bestFit="1" customWidth="1"/>
    <col min="8" max="8" width="17.7109375" style="13" bestFit="1" customWidth="1"/>
    <col min="9" max="9" width="4.140625" style="13" bestFit="1" customWidth="1"/>
    <col min="10" max="10" width="21.85546875" style="13" bestFit="1" customWidth="1"/>
    <col min="11" max="11" width="9.42578125" style="13" bestFit="1" customWidth="1"/>
    <col min="12" max="12" width="19" style="13" bestFit="1" customWidth="1"/>
    <col min="13" max="13" width="9.42578125" style="13" bestFit="1" customWidth="1"/>
    <col min="14" max="14" width="22.7109375" style="13" bestFit="1" customWidth="1"/>
    <col min="15" max="15" width="9.42578125" style="13" bestFit="1" customWidth="1"/>
    <col min="16" max="16" width="16.140625" style="13" bestFit="1" customWidth="1"/>
    <col min="17" max="17" width="9.42578125" style="13" bestFit="1" customWidth="1"/>
    <col min="18" max="18" width="17.5703125" style="13" bestFit="1" customWidth="1"/>
    <col min="19" max="19" width="9.42578125" style="2" bestFit="1" customWidth="1"/>
    <col min="20" max="16384" width="11.42578125" style="2"/>
  </cols>
  <sheetData>
    <row r="1" spans="1:60" ht="30" customHeight="1">
      <c r="A1" s="46" t="s">
        <v>4</v>
      </c>
      <c r="B1" s="46" t="s">
        <v>61</v>
      </c>
      <c r="C1" s="17" t="s">
        <v>0</v>
      </c>
      <c r="D1" s="21" t="s">
        <v>1415</v>
      </c>
      <c r="E1" s="18" t="s">
        <v>60</v>
      </c>
      <c r="F1" s="122" t="s">
        <v>872</v>
      </c>
      <c r="G1" s="123"/>
      <c r="H1" s="122" t="s">
        <v>873</v>
      </c>
      <c r="I1" s="123"/>
      <c r="J1" s="122" t="s">
        <v>1</v>
      </c>
      <c r="K1" s="123"/>
      <c r="L1" s="122" t="s">
        <v>2</v>
      </c>
      <c r="M1" s="123"/>
      <c r="N1" s="122" t="s">
        <v>874</v>
      </c>
      <c r="O1" s="123"/>
      <c r="P1" s="122" t="s">
        <v>875</v>
      </c>
      <c r="Q1" s="123"/>
      <c r="R1" s="122" t="s">
        <v>3</v>
      </c>
      <c r="S1" s="123"/>
    </row>
    <row r="2" spans="1:60">
      <c r="A2" s="39" t="s">
        <v>390</v>
      </c>
      <c r="B2" s="39" t="s">
        <v>103</v>
      </c>
      <c r="C2" s="6" t="s">
        <v>43</v>
      </c>
      <c r="D2" s="40">
        <v>2002</v>
      </c>
      <c r="E2" s="6" t="s">
        <v>67</v>
      </c>
      <c r="F2" s="19">
        <v>34673</v>
      </c>
      <c r="G2" s="28" t="b">
        <f t="shared" ref="G2:G20" si="0">IF(AND(E2="Sénior",F2&lt;=22050,F2&gt;1),"Q",IF(AND(E2="Junior",F2&lt;=22700,F2&gt;1),"Q",IF(AND(E2="Cadet",F2&lt;=23527,F2&gt;1),"Q",IF(AND(E2="Minime",F2&lt;=25768,F2&gt;1),"Q"))))</f>
        <v>0</v>
      </c>
      <c r="H2" s="19"/>
      <c r="I2" s="6"/>
      <c r="J2" s="7">
        <v>11176</v>
      </c>
      <c r="K2" s="28" t="b">
        <f t="shared" ref="K2:K20" si="1">IF(AND(E2="Sénior",J2&lt;=3830,J2&gt;1),"Q",IF(AND(E2="Junior",J2&lt;=4000,J2&gt;1),"Q",IF(AND(E2="Cadet",J2&lt;=4266,J2&gt;1),"Q",IF(AND(E2="Minime",J2&lt;=5096,J2&gt;1),"Q"))))</f>
        <v>0</v>
      </c>
      <c r="L2" s="7"/>
      <c r="M2" s="28" t="b">
        <f t="shared" ref="M2:M20" si="2">IF(AND(E2="Sénior",L2&lt;=12238,L2&gt;1),"Q",IF(AND(E2="Junior",L2&lt;=12600,L2&gt;1),"Q",IF(AND(E2="Cadet",L2&lt;=13092,L2&gt;1),"Q",IF(AND(E2="Minime",L2&lt;=14000,L2&gt;1),"Q"))))</f>
        <v>0</v>
      </c>
      <c r="N2" s="20">
        <v>14067</v>
      </c>
      <c r="O2" s="28" t="b">
        <f t="shared" ref="O2:O20" si="3">IF(AND(E2="Sénior",N2&lt;=10560,N2&gt;1),"Q",IF(AND(E2="Junior",N2&lt;=11100,N2&gt;1),"Q",IF(AND(E2="Cadet",N2&lt;=11739,N2&gt;1),"Q",IF(AND(E2="Minime",N2&lt;=13100,N2&gt;1),"Q"))))</f>
        <v>0</v>
      </c>
      <c r="P2" s="7">
        <v>11872</v>
      </c>
      <c r="Q2" s="28" t="b">
        <f t="shared" ref="Q2:Q20" si="4">IF(AND(E2="Sénior",P2&lt;=10623,P2&gt;1),"Q",IF(AND(E2="Junior",P2&lt;=10900,P2&gt;1),"Q",IF(AND(E2="Cadet",P2&lt;=11269,P2&gt;1),"Q",IF(AND(E2="Minime",P2&lt;=12404,P2&gt;1),"Q"))))</f>
        <v>0</v>
      </c>
      <c r="R2" s="57"/>
      <c r="S2" s="28" t="b">
        <f t="shared" ref="S2:S20" si="5">IF(AND(E2="Sénior",R2&lt;=24630,R2&gt;1),"Q",IF(AND(E2="Junior",R2&lt;=25400,R2&gt;1),"Q",IF(AND(E2="Cadet",R2&lt;=25904,R2&gt;1),"Q",IF(AND(E2="Minime",R2&lt;=32633,R2&gt;1),"Q"))))</f>
        <v>0</v>
      </c>
    </row>
    <row r="3" spans="1:60">
      <c r="A3" s="9" t="s">
        <v>1109</v>
      </c>
      <c r="B3" s="9" t="s">
        <v>295</v>
      </c>
      <c r="C3" s="6" t="s">
        <v>43</v>
      </c>
      <c r="D3" s="10">
        <v>1999</v>
      </c>
      <c r="E3" s="6" t="s">
        <v>131</v>
      </c>
      <c r="F3" s="19">
        <v>32019</v>
      </c>
      <c r="G3" s="28" t="b">
        <f t="shared" si="0"/>
        <v>0</v>
      </c>
      <c r="H3" s="19" t="s">
        <v>341</v>
      </c>
      <c r="I3" s="6"/>
      <c r="J3" s="7">
        <v>5687</v>
      </c>
      <c r="K3" s="28" t="b">
        <f t="shared" si="1"/>
        <v>0</v>
      </c>
      <c r="L3" s="19" t="s">
        <v>341</v>
      </c>
      <c r="M3" s="28" t="b">
        <f t="shared" si="2"/>
        <v>0</v>
      </c>
      <c r="N3" s="7">
        <v>14109</v>
      </c>
      <c r="O3" s="28" t="b">
        <f t="shared" si="3"/>
        <v>0</v>
      </c>
      <c r="P3" s="7" t="s">
        <v>341</v>
      </c>
      <c r="Q3" s="28" t="b">
        <f t="shared" si="4"/>
        <v>0</v>
      </c>
      <c r="R3" s="7" t="s">
        <v>341</v>
      </c>
      <c r="S3" s="28" t="b">
        <f t="shared" si="5"/>
        <v>0</v>
      </c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24"/>
    </row>
    <row r="4" spans="1:60">
      <c r="A4" s="9" t="s">
        <v>1098</v>
      </c>
      <c r="B4" s="9" t="s">
        <v>84</v>
      </c>
      <c r="C4" s="6" t="s">
        <v>43</v>
      </c>
      <c r="D4" s="10">
        <v>1986</v>
      </c>
      <c r="E4" s="6" t="s">
        <v>133</v>
      </c>
      <c r="F4" s="19">
        <v>22699</v>
      </c>
      <c r="G4" s="28" t="b">
        <f t="shared" si="0"/>
        <v>0</v>
      </c>
      <c r="H4" s="19" t="s">
        <v>341</v>
      </c>
      <c r="I4" s="6"/>
      <c r="J4" s="7">
        <v>3583</v>
      </c>
      <c r="K4" s="28" t="str">
        <f t="shared" si="1"/>
        <v>Q</v>
      </c>
      <c r="L4" s="19">
        <v>12638</v>
      </c>
      <c r="M4" s="28" t="b">
        <f t="shared" si="2"/>
        <v>0</v>
      </c>
      <c r="N4" s="7">
        <v>10219</v>
      </c>
      <c r="O4" s="28" t="str">
        <f t="shared" si="3"/>
        <v>Q</v>
      </c>
      <c r="P4" s="7" t="s">
        <v>341</v>
      </c>
      <c r="Q4" s="28" t="b">
        <f t="shared" si="4"/>
        <v>0</v>
      </c>
      <c r="R4" s="7">
        <v>24547</v>
      </c>
      <c r="S4" s="28" t="str">
        <f t="shared" si="5"/>
        <v>Q</v>
      </c>
      <c r="BH4" s="24"/>
    </row>
    <row r="5" spans="1:60" s="43" customFormat="1" ht="16.5">
      <c r="A5" s="9" t="s">
        <v>1471</v>
      </c>
      <c r="B5" s="9" t="s">
        <v>974</v>
      </c>
      <c r="C5" s="6" t="s">
        <v>43</v>
      </c>
      <c r="D5" s="14">
        <v>1990</v>
      </c>
      <c r="E5" s="6" t="s">
        <v>133</v>
      </c>
      <c r="F5" s="19">
        <v>23066</v>
      </c>
      <c r="G5" s="28" t="b">
        <f t="shared" si="0"/>
        <v>0</v>
      </c>
      <c r="H5" s="19"/>
      <c r="I5" s="6"/>
      <c r="J5" s="7"/>
      <c r="K5" s="28" t="b">
        <f t="shared" si="1"/>
        <v>0</v>
      </c>
      <c r="L5" s="19">
        <v>13878</v>
      </c>
      <c r="M5" s="28" t="b">
        <f t="shared" si="2"/>
        <v>0</v>
      </c>
      <c r="N5" s="19">
        <v>12623</v>
      </c>
      <c r="O5" s="28" t="b">
        <f t="shared" si="3"/>
        <v>0</v>
      </c>
      <c r="P5" s="7"/>
      <c r="Q5" s="28" t="b">
        <f t="shared" si="4"/>
        <v>0</v>
      </c>
      <c r="R5" s="7">
        <v>31539</v>
      </c>
      <c r="S5" s="28" t="b">
        <f t="shared" si="5"/>
        <v>0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>
      <c r="A6" s="9" t="s">
        <v>348</v>
      </c>
      <c r="B6" s="9" t="s">
        <v>108</v>
      </c>
      <c r="C6" s="6" t="s">
        <v>43</v>
      </c>
      <c r="D6" s="10">
        <v>2006</v>
      </c>
      <c r="E6" s="6" t="s">
        <v>344</v>
      </c>
      <c r="F6" s="19" t="s">
        <v>341</v>
      </c>
      <c r="G6" s="28" t="b">
        <f t="shared" si="0"/>
        <v>0</v>
      </c>
      <c r="H6" s="19">
        <v>30779</v>
      </c>
      <c r="I6" s="6"/>
      <c r="J6" s="7">
        <v>11986</v>
      </c>
      <c r="K6" s="28" t="b">
        <f t="shared" si="1"/>
        <v>0</v>
      </c>
      <c r="L6" s="19" t="s">
        <v>341</v>
      </c>
      <c r="M6" s="28" t="b">
        <f t="shared" si="2"/>
        <v>0</v>
      </c>
      <c r="N6" s="7"/>
      <c r="O6" s="28" t="b">
        <f t="shared" si="3"/>
        <v>0</v>
      </c>
      <c r="P6" s="7">
        <v>25207</v>
      </c>
      <c r="Q6" s="28" t="b">
        <f t="shared" si="4"/>
        <v>0</v>
      </c>
      <c r="R6" s="7" t="s">
        <v>341</v>
      </c>
      <c r="S6" s="28" t="b">
        <f t="shared" si="5"/>
        <v>0</v>
      </c>
      <c r="BH6" s="24"/>
    </row>
    <row r="7" spans="1:60">
      <c r="A7" s="9" t="s">
        <v>391</v>
      </c>
      <c r="B7" s="9" t="s">
        <v>225</v>
      </c>
      <c r="C7" s="6" t="s">
        <v>43</v>
      </c>
      <c r="D7" s="10">
        <v>2001</v>
      </c>
      <c r="E7" s="6" t="s">
        <v>67</v>
      </c>
      <c r="F7" s="19">
        <v>34428</v>
      </c>
      <c r="G7" s="28" t="b">
        <f t="shared" si="0"/>
        <v>0</v>
      </c>
      <c r="H7" s="19" t="s">
        <v>341</v>
      </c>
      <c r="I7" s="6"/>
      <c r="J7" s="7">
        <v>10332</v>
      </c>
      <c r="K7" s="28" t="b">
        <f t="shared" si="1"/>
        <v>0</v>
      </c>
      <c r="L7" s="19"/>
      <c r="M7" s="28" t="b">
        <f t="shared" si="2"/>
        <v>0</v>
      </c>
      <c r="N7" s="7">
        <v>14910</v>
      </c>
      <c r="O7" s="28" t="b">
        <f t="shared" si="3"/>
        <v>0</v>
      </c>
      <c r="P7" s="7">
        <v>13322</v>
      </c>
      <c r="Q7" s="28" t="b">
        <f t="shared" si="4"/>
        <v>0</v>
      </c>
      <c r="R7" s="7" t="s">
        <v>341</v>
      </c>
      <c r="S7" s="28" t="b">
        <f t="shared" si="5"/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BH7" s="24"/>
    </row>
    <row r="8" spans="1:60" ht="16.5">
      <c r="A8" s="9" t="s">
        <v>1106</v>
      </c>
      <c r="B8" s="9" t="s">
        <v>244</v>
      </c>
      <c r="C8" s="6" t="s">
        <v>43</v>
      </c>
      <c r="D8" s="10">
        <v>2000</v>
      </c>
      <c r="E8" s="6" t="s">
        <v>131</v>
      </c>
      <c r="F8" s="19">
        <v>30219</v>
      </c>
      <c r="G8" s="28" t="b">
        <f t="shared" si="0"/>
        <v>0</v>
      </c>
      <c r="H8" s="19" t="s">
        <v>341</v>
      </c>
      <c r="I8" s="6"/>
      <c r="J8" s="7">
        <v>5460</v>
      </c>
      <c r="K8" s="28" t="b">
        <f t="shared" si="1"/>
        <v>0</v>
      </c>
      <c r="L8" s="19">
        <v>14803</v>
      </c>
      <c r="M8" s="28" t="b">
        <f t="shared" si="2"/>
        <v>0</v>
      </c>
      <c r="N8" s="19">
        <v>12297</v>
      </c>
      <c r="O8" s="28" t="str">
        <f t="shared" si="3"/>
        <v>Q</v>
      </c>
      <c r="P8" s="7">
        <v>12503</v>
      </c>
      <c r="Q8" s="28" t="b">
        <f t="shared" si="4"/>
        <v>0</v>
      </c>
      <c r="R8" s="7" t="s">
        <v>341</v>
      </c>
      <c r="S8" s="28" t="b">
        <f t="shared" si="5"/>
        <v>0</v>
      </c>
      <c r="AL8" s="44"/>
      <c r="AM8" s="44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24"/>
    </row>
    <row r="9" spans="1:60">
      <c r="A9" s="9" t="s">
        <v>1470</v>
      </c>
      <c r="B9" s="9" t="s">
        <v>81</v>
      </c>
      <c r="C9" s="6" t="s">
        <v>43</v>
      </c>
      <c r="D9" s="14">
        <v>1990</v>
      </c>
      <c r="E9" s="6" t="s">
        <v>133</v>
      </c>
      <c r="F9" s="19">
        <v>21653</v>
      </c>
      <c r="G9" s="28" t="str">
        <f t="shared" si="0"/>
        <v>Q</v>
      </c>
      <c r="H9" s="19"/>
      <c r="I9" s="6"/>
      <c r="J9" s="7">
        <v>3849</v>
      </c>
      <c r="K9" s="28" t="b">
        <f t="shared" si="1"/>
        <v>0</v>
      </c>
      <c r="L9" s="19">
        <v>12726</v>
      </c>
      <c r="M9" s="28" t="b">
        <f t="shared" si="2"/>
        <v>0</v>
      </c>
      <c r="N9" s="19">
        <v>10871</v>
      </c>
      <c r="O9" s="28" t="b">
        <f t="shared" si="3"/>
        <v>0</v>
      </c>
      <c r="P9" s="7">
        <v>10825</v>
      </c>
      <c r="Q9" s="28" t="b">
        <f t="shared" si="4"/>
        <v>0</v>
      </c>
      <c r="R9" s="7">
        <v>25476</v>
      </c>
      <c r="S9" s="28" t="b">
        <f t="shared" si="5"/>
        <v>0</v>
      </c>
    </row>
    <row r="10" spans="1:60" ht="16.5">
      <c r="A10" s="9" t="s">
        <v>1104</v>
      </c>
      <c r="B10" s="9" t="s">
        <v>1105</v>
      </c>
      <c r="C10" s="6" t="s">
        <v>43</v>
      </c>
      <c r="D10" s="10">
        <v>2000</v>
      </c>
      <c r="E10" s="6" t="s">
        <v>131</v>
      </c>
      <c r="F10" s="19">
        <v>30376</v>
      </c>
      <c r="G10" s="28" t="b">
        <f t="shared" si="0"/>
        <v>0</v>
      </c>
      <c r="H10" s="19" t="s">
        <v>341</v>
      </c>
      <c r="I10" s="6"/>
      <c r="J10" s="7">
        <v>5936</v>
      </c>
      <c r="K10" s="28" t="b">
        <f t="shared" si="1"/>
        <v>0</v>
      </c>
      <c r="L10" s="19">
        <v>20757</v>
      </c>
      <c r="M10" s="28" t="b">
        <f t="shared" si="2"/>
        <v>0</v>
      </c>
      <c r="N10" s="7">
        <v>13339</v>
      </c>
      <c r="O10" s="28" t="b">
        <f t="shared" si="3"/>
        <v>0</v>
      </c>
      <c r="P10" s="7">
        <v>12770</v>
      </c>
      <c r="Q10" s="28" t="b">
        <f t="shared" si="4"/>
        <v>0</v>
      </c>
      <c r="R10" s="7">
        <v>40018</v>
      </c>
      <c r="S10" s="28" t="b">
        <f t="shared" si="5"/>
        <v>0</v>
      </c>
      <c r="AL10" s="43"/>
      <c r="AM10" s="43"/>
      <c r="BH10" s="24"/>
    </row>
    <row r="11" spans="1:60">
      <c r="A11" s="9" t="s">
        <v>361</v>
      </c>
      <c r="B11" s="9" t="s">
        <v>362</v>
      </c>
      <c r="C11" s="6" t="s">
        <v>43</v>
      </c>
      <c r="D11" s="10">
        <v>2003</v>
      </c>
      <c r="E11" s="6" t="s">
        <v>339</v>
      </c>
      <c r="F11" s="19" t="s">
        <v>341</v>
      </c>
      <c r="G11" s="28" t="b">
        <f t="shared" si="0"/>
        <v>0</v>
      </c>
      <c r="H11" s="19">
        <v>12875</v>
      </c>
      <c r="I11" s="6"/>
      <c r="J11" s="7">
        <v>4575</v>
      </c>
      <c r="K11" s="28" t="b">
        <f t="shared" si="1"/>
        <v>0</v>
      </c>
      <c r="L11" s="19" t="s">
        <v>341</v>
      </c>
      <c r="M11" s="28" t="b">
        <f t="shared" si="2"/>
        <v>0</v>
      </c>
      <c r="N11" s="7"/>
      <c r="O11" s="28" t="b">
        <f t="shared" si="3"/>
        <v>0</v>
      </c>
      <c r="P11" s="7">
        <v>11675</v>
      </c>
      <c r="Q11" s="28" t="b">
        <f t="shared" si="4"/>
        <v>0</v>
      </c>
      <c r="R11" s="7" t="s">
        <v>341</v>
      </c>
      <c r="S11" s="28" t="b">
        <f t="shared" si="5"/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BH11" s="24"/>
    </row>
    <row r="12" spans="1:60">
      <c r="A12" s="9" t="s">
        <v>340</v>
      </c>
      <c r="B12" s="9" t="s">
        <v>349</v>
      </c>
      <c r="C12" s="6" t="s">
        <v>43</v>
      </c>
      <c r="D12" s="10">
        <v>2005</v>
      </c>
      <c r="E12" s="6" t="s">
        <v>344</v>
      </c>
      <c r="F12" s="19" t="s">
        <v>341</v>
      </c>
      <c r="G12" s="28" t="b">
        <f t="shared" si="0"/>
        <v>0</v>
      </c>
      <c r="H12" s="19">
        <v>31425</v>
      </c>
      <c r="I12" s="6"/>
      <c r="J12" s="7">
        <v>12684</v>
      </c>
      <c r="K12" s="28" t="b">
        <f t="shared" si="1"/>
        <v>0</v>
      </c>
      <c r="L12" s="19" t="s">
        <v>341</v>
      </c>
      <c r="M12" s="28" t="b">
        <f t="shared" si="2"/>
        <v>0</v>
      </c>
      <c r="N12" s="7"/>
      <c r="O12" s="28" t="b">
        <f t="shared" si="3"/>
        <v>0</v>
      </c>
      <c r="P12" s="7">
        <v>22908</v>
      </c>
      <c r="Q12" s="28" t="b">
        <f t="shared" si="4"/>
        <v>0</v>
      </c>
      <c r="R12" s="7" t="s">
        <v>341</v>
      </c>
      <c r="S12" s="28" t="b">
        <f t="shared" si="5"/>
        <v>0</v>
      </c>
      <c r="BH12" s="24"/>
    </row>
    <row r="13" spans="1:60">
      <c r="A13" s="39" t="s">
        <v>332</v>
      </c>
      <c r="B13" s="39" t="s">
        <v>345</v>
      </c>
      <c r="C13" s="6" t="s">
        <v>43</v>
      </c>
      <c r="D13" s="40">
        <v>2007</v>
      </c>
      <c r="E13" s="6" t="s">
        <v>344</v>
      </c>
      <c r="F13" s="19"/>
      <c r="G13" s="28" t="b">
        <f t="shared" si="0"/>
        <v>0</v>
      </c>
      <c r="H13" s="19">
        <v>11544</v>
      </c>
      <c r="I13" s="6"/>
      <c r="J13" s="7">
        <v>12784</v>
      </c>
      <c r="K13" s="28" t="b">
        <f t="shared" si="1"/>
        <v>0</v>
      </c>
      <c r="L13" s="7"/>
      <c r="M13" s="28" t="b">
        <f t="shared" si="2"/>
        <v>0</v>
      </c>
      <c r="N13" s="20"/>
      <c r="O13" s="28" t="b">
        <f t="shared" si="3"/>
        <v>0</v>
      </c>
      <c r="P13" s="7"/>
      <c r="Q13" s="28" t="b">
        <f t="shared" si="4"/>
        <v>0</v>
      </c>
      <c r="R13" s="57"/>
      <c r="S13" s="28" t="b">
        <f t="shared" si="5"/>
        <v>0</v>
      </c>
      <c r="BH13" s="24"/>
    </row>
    <row r="14" spans="1:60">
      <c r="A14" s="9" t="s">
        <v>1107</v>
      </c>
      <c r="B14" s="9" t="s">
        <v>1108</v>
      </c>
      <c r="C14" s="6" t="s">
        <v>43</v>
      </c>
      <c r="D14" s="10">
        <v>1999</v>
      </c>
      <c r="E14" s="6" t="s">
        <v>131</v>
      </c>
      <c r="F14" s="19">
        <v>24193</v>
      </c>
      <c r="G14" s="28" t="str">
        <f t="shared" si="0"/>
        <v>Q</v>
      </c>
      <c r="H14" s="19" t="s">
        <v>341</v>
      </c>
      <c r="I14" s="6"/>
      <c r="J14" s="7">
        <v>4493</v>
      </c>
      <c r="K14" s="28" t="str">
        <f t="shared" si="1"/>
        <v>Q</v>
      </c>
      <c r="L14" s="19">
        <v>13605</v>
      </c>
      <c r="M14" s="28" t="str">
        <f t="shared" si="2"/>
        <v>Q</v>
      </c>
      <c r="N14" s="7">
        <v>11787</v>
      </c>
      <c r="O14" s="28" t="str">
        <f t="shared" si="3"/>
        <v>Q</v>
      </c>
      <c r="P14" s="7">
        <v>11684</v>
      </c>
      <c r="Q14" s="28" t="str">
        <f t="shared" si="4"/>
        <v>Q</v>
      </c>
      <c r="R14" s="7">
        <v>30775</v>
      </c>
      <c r="S14" s="28" t="str">
        <f t="shared" si="5"/>
        <v>Q</v>
      </c>
      <c r="BH14" s="24"/>
    </row>
    <row r="15" spans="1:60">
      <c r="A15" s="9" t="s">
        <v>1095</v>
      </c>
      <c r="B15" s="9" t="s">
        <v>103</v>
      </c>
      <c r="C15" s="6" t="s">
        <v>43</v>
      </c>
      <c r="D15" s="10">
        <v>1978</v>
      </c>
      <c r="E15" s="6" t="s">
        <v>134</v>
      </c>
      <c r="F15" s="19">
        <v>32806</v>
      </c>
      <c r="G15" s="28" t="b">
        <f t="shared" si="0"/>
        <v>0</v>
      </c>
      <c r="H15" s="19" t="s">
        <v>341</v>
      </c>
      <c r="I15" s="6"/>
      <c r="J15" s="7">
        <v>5268</v>
      </c>
      <c r="K15" s="28" t="b">
        <f t="shared" si="1"/>
        <v>0</v>
      </c>
      <c r="L15" s="19" t="s">
        <v>341</v>
      </c>
      <c r="M15" s="28" t="b">
        <f t="shared" si="2"/>
        <v>0</v>
      </c>
      <c r="N15" s="7"/>
      <c r="O15" s="28" t="b">
        <f t="shared" si="3"/>
        <v>0</v>
      </c>
      <c r="P15" s="7" t="s">
        <v>341</v>
      </c>
      <c r="Q15" s="28" t="b">
        <f t="shared" si="4"/>
        <v>0</v>
      </c>
      <c r="R15" s="7" t="s">
        <v>341</v>
      </c>
      <c r="S15" s="28" t="b">
        <f t="shared" si="5"/>
        <v>0</v>
      </c>
    </row>
    <row r="16" spans="1:60">
      <c r="A16" s="39" t="s">
        <v>392</v>
      </c>
      <c r="B16" s="39" t="s">
        <v>393</v>
      </c>
      <c r="C16" s="6" t="s">
        <v>43</v>
      </c>
      <c r="D16" s="40">
        <v>2001</v>
      </c>
      <c r="E16" s="6" t="s">
        <v>67</v>
      </c>
      <c r="F16" s="19">
        <v>31325</v>
      </c>
      <c r="G16" s="28" t="b">
        <f t="shared" si="0"/>
        <v>0</v>
      </c>
      <c r="H16" s="19"/>
      <c r="I16" s="6"/>
      <c r="J16" s="7">
        <v>5413</v>
      </c>
      <c r="K16" s="28" t="b">
        <f t="shared" si="1"/>
        <v>0</v>
      </c>
      <c r="L16" s="7"/>
      <c r="M16" s="28" t="b">
        <f t="shared" si="2"/>
        <v>0</v>
      </c>
      <c r="N16" s="20">
        <v>13087</v>
      </c>
      <c r="O16" s="28" t="b">
        <f t="shared" si="3"/>
        <v>0</v>
      </c>
      <c r="P16" s="7">
        <v>11327</v>
      </c>
      <c r="Q16" s="28" t="b">
        <f t="shared" si="4"/>
        <v>0</v>
      </c>
      <c r="R16" s="57"/>
      <c r="S16" s="28" t="b">
        <f t="shared" si="5"/>
        <v>0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BH16" s="24"/>
    </row>
    <row r="17" spans="1:60">
      <c r="A17" s="39" t="s">
        <v>346</v>
      </c>
      <c r="B17" s="39" t="s">
        <v>347</v>
      </c>
      <c r="C17" s="6" t="s">
        <v>43</v>
      </c>
      <c r="D17" s="40">
        <v>2006</v>
      </c>
      <c r="E17" s="6" t="s">
        <v>344</v>
      </c>
      <c r="F17" s="19"/>
      <c r="G17" s="28" t="b">
        <f t="shared" si="0"/>
        <v>0</v>
      </c>
      <c r="H17" s="19">
        <v>10325</v>
      </c>
      <c r="I17" s="6"/>
      <c r="J17" s="7">
        <v>10969</v>
      </c>
      <c r="K17" s="28" t="b">
        <f t="shared" si="1"/>
        <v>0</v>
      </c>
      <c r="L17" s="7"/>
      <c r="M17" s="28" t="b">
        <f t="shared" si="2"/>
        <v>0</v>
      </c>
      <c r="N17" s="7"/>
      <c r="O17" s="28" t="b">
        <f t="shared" si="3"/>
        <v>0</v>
      </c>
      <c r="P17" s="7"/>
      <c r="Q17" s="28" t="b">
        <f t="shared" si="4"/>
        <v>0</v>
      </c>
      <c r="R17" s="57"/>
      <c r="S17" s="28" t="b">
        <f t="shared" si="5"/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BH17" s="24"/>
    </row>
    <row r="18" spans="1:60">
      <c r="A18" s="39" t="s">
        <v>343</v>
      </c>
      <c r="B18" s="39" t="s">
        <v>732</v>
      </c>
      <c r="C18" s="6" t="s">
        <v>43</v>
      </c>
      <c r="D18" s="40">
        <v>2004</v>
      </c>
      <c r="E18" s="6" t="s">
        <v>339</v>
      </c>
      <c r="F18" s="19"/>
      <c r="G18" s="28" t="b">
        <f t="shared" si="0"/>
        <v>0</v>
      </c>
      <c r="H18" s="19">
        <v>15022</v>
      </c>
      <c r="I18" s="6"/>
      <c r="J18" s="7">
        <v>10338</v>
      </c>
      <c r="K18" s="28" t="b">
        <f t="shared" si="1"/>
        <v>0</v>
      </c>
      <c r="L18" s="7"/>
      <c r="M18" s="28" t="b">
        <f t="shared" si="2"/>
        <v>0</v>
      </c>
      <c r="N18" s="20"/>
      <c r="O18" s="28" t="b">
        <f t="shared" si="3"/>
        <v>0</v>
      </c>
      <c r="P18" s="7">
        <v>13966</v>
      </c>
      <c r="Q18" s="28" t="b">
        <f t="shared" si="4"/>
        <v>0</v>
      </c>
      <c r="R18" s="57"/>
      <c r="S18" s="28" t="b">
        <f t="shared" si="5"/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60">
      <c r="A19" s="9" t="s">
        <v>1165</v>
      </c>
      <c r="B19" s="9" t="s">
        <v>812</v>
      </c>
      <c r="C19" s="6" t="s">
        <v>7</v>
      </c>
      <c r="D19" s="14">
        <v>2002</v>
      </c>
      <c r="E19" s="6" t="s">
        <v>67</v>
      </c>
      <c r="F19" s="19"/>
      <c r="G19" s="28" t="b">
        <f t="shared" si="0"/>
        <v>0</v>
      </c>
      <c r="H19" s="19">
        <v>20185</v>
      </c>
      <c r="I19" s="6"/>
      <c r="J19" s="7">
        <v>12940</v>
      </c>
      <c r="K19" s="28" t="b">
        <f t="shared" si="1"/>
        <v>0</v>
      </c>
      <c r="L19" s="19"/>
      <c r="M19" s="28" t="b">
        <f t="shared" si="2"/>
        <v>0</v>
      </c>
      <c r="N19" s="7">
        <v>21895</v>
      </c>
      <c r="O19" s="28" t="b">
        <f t="shared" si="3"/>
        <v>0</v>
      </c>
      <c r="P19" s="7">
        <v>14919</v>
      </c>
      <c r="Q19" s="28" t="b">
        <f t="shared" si="4"/>
        <v>0</v>
      </c>
      <c r="R19" s="7"/>
      <c r="S19" s="28" t="b">
        <f t="shared" si="5"/>
        <v>0</v>
      </c>
    </row>
    <row r="20" spans="1:60">
      <c r="A20" s="9" t="s">
        <v>1166</v>
      </c>
      <c r="B20" s="9" t="s">
        <v>137</v>
      </c>
      <c r="C20" s="6" t="s">
        <v>7</v>
      </c>
      <c r="D20" s="14">
        <v>2001</v>
      </c>
      <c r="E20" s="6" t="s">
        <v>67</v>
      </c>
      <c r="F20" s="19"/>
      <c r="G20" s="28" t="b">
        <f t="shared" si="0"/>
        <v>0</v>
      </c>
      <c r="H20" s="19">
        <v>11891</v>
      </c>
      <c r="I20" s="6"/>
      <c r="J20" s="7">
        <v>4503</v>
      </c>
      <c r="K20" s="28" t="b">
        <f t="shared" si="1"/>
        <v>0</v>
      </c>
      <c r="L20" s="19"/>
      <c r="M20" s="28" t="b">
        <f t="shared" si="2"/>
        <v>0</v>
      </c>
      <c r="N20" s="7">
        <v>11630</v>
      </c>
      <c r="O20" s="28" t="b">
        <f t="shared" si="3"/>
        <v>0</v>
      </c>
      <c r="P20" s="7">
        <v>10493</v>
      </c>
      <c r="Q20" s="28" t="b">
        <f t="shared" si="4"/>
        <v>0</v>
      </c>
      <c r="R20" s="7"/>
      <c r="S20" s="28" t="b">
        <f t="shared" si="5"/>
        <v>0</v>
      </c>
      <c r="BH20" s="24"/>
    </row>
    <row r="21" spans="1:60">
      <c r="A21" s="9" t="s">
        <v>1487</v>
      </c>
      <c r="B21" s="9" t="s">
        <v>106</v>
      </c>
      <c r="C21" s="6" t="s">
        <v>7</v>
      </c>
      <c r="D21" s="14">
        <v>2002</v>
      </c>
      <c r="E21" s="6" t="s">
        <v>67</v>
      </c>
      <c r="F21" s="19"/>
      <c r="G21" s="28">
        <v>0</v>
      </c>
      <c r="H21" s="19">
        <v>12803</v>
      </c>
      <c r="I21" s="6"/>
      <c r="J21" s="7">
        <v>10462</v>
      </c>
      <c r="K21" s="28"/>
      <c r="L21" s="19"/>
      <c r="M21" s="28">
        <v>0</v>
      </c>
      <c r="N21" s="19">
        <v>15233</v>
      </c>
      <c r="O21" s="28"/>
      <c r="P21" s="7"/>
      <c r="Q21" s="28">
        <v>0</v>
      </c>
      <c r="R21" s="7"/>
      <c r="S21" s="28">
        <v>0</v>
      </c>
    </row>
    <row r="22" spans="1:60">
      <c r="A22" s="9" t="s">
        <v>1110</v>
      </c>
      <c r="B22" s="9" t="s">
        <v>722</v>
      </c>
      <c r="C22" s="6" t="s">
        <v>7</v>
      </c>
      <c r="D22" s="10">
        <v>1999</v>
      </c>
      <c r="E22" s="6" t="s">
        <v>131</v>
      </c>
      <c r="F22" s="19">
        <v>25550</v>
      </c>
      <c r="G22" s="28" t="str">
        <f>IF(AND(E22="Sénior",F22&lt;=22050,F22&gt;1),"Q",IF(AND(E22="Junior",F22&lt;=22700,F22&gt;1),"Q",IF(AND(E22="Cadet",F22&lt;=23527,F22&gt;1),"Q",IF(AND(E22="Minime",F22&lt;=25768,F22&gt;1),"Q"))))</f>
        <v>Q</v>
      </c>
      <c r="H22" s="19"/>
      <c r="I22" s="6"/>
      <c r="J22" s="7">
        <v>4999</v>
      </c>
      <c r="K22" s="28" t="str">
        <f>IF(AND(E22="Sénior",J22&lt;=3830,J22&gt;1),"Q",IF(AND(E22="Junior",J22&lt;=4000,J22&gt;1),"Q",IF(AND(E22="Cadet",J22&lt;=4266,J22&gt;1),"Q",IF(AND(E22="Minime",J22&lt;=5096,J22&gt;1),"Q"))))</f>
        <v>Q</v>
      </c>
      <c r="L22" s="19">
        <v>14370</v>
      </c>
      <c r="M22" s="28" t="b">
        <f>IF(AND(E22="Sénior",L22&lt;=12238,L22&gt;1),"Q",IF(AND(E22="Junior",L22&lt;=12600,L22&gt;1),"Q",IF(AND(E22="Cadet",L22&lt;=13092,L22&gt;1),"Q",IF(AND(E22="Minime",L22&lt;=14000,L22&gt;1),"Q"))))</f>
        <v>0</v>
      </c>
      <c r="N22" s="7">
        <v>12612</v>
      </c>
      <c r="O22" s="28" t="str">
        <f>IF(AND(E22="Sénior",N22&lt;=10560,N22&gt;1),"Q",IF(AND(E22="Junior",N22&lt;=11100,N22&gt;1),"Q",IF(AND(E22="Cadet",N22&lt;=11739,N22&gt;1),"Q",IF(AND(E22="Minime",N22&lt;=13100,N22&gt;1),"Q"))))</f>
        <v>Q</v>
      </c>
      <c r="P22" s="7" t="s">
        <v>341</v>
      </c>
      <c r="Q22" s="28" t="b">
        <f>IF(AND(E22="Sénior",P22&lt;=10623,P22&gt;1),"Q",IF(AND(E22="Junior",P22&lt;=10900,P22&gt;1),"Q",IF(AND(E22="Cadet",P22&lt;=11269,P22&gt;1),"Q",IF(AND(E22="Minime",P22&lt;=12404,P22&gt;1),"Q"))))</f>
        <v>0</v>
      </c>
      <c r="R22" s="7">
        <v>33234</v>
      </c>
      <c r="S22" s="28" t="b">
        <f>IF(AND(E22="Sénior",R22&lt;=24630,R22&gt;1),"Q",IF(AND(E22="Junior",R22&lt;=25400,R22&gt;1),"Q",IF(AND(E22="Cadet",R22&lt;=25904,R22&gt;1),"Q",IF(AND(E22="Minime",R22&lt;=32633,R22&gt;1),"Q"))))</f>
        <v>0</v>
      </c>
      <c r="BH22" s="24"/>
    </row>
    <row r="23" spans="1:60">
      <c r="A23" s="9" t="s">
        <v>1369</v>
      </c>
      <c r="B23" s="9" t="s">
        <v>433</v>
      </c>
      <c r="C23" s="6" t="s">
        <v>7</v>
      </c>
      <c r="D23" s="14">
        <v>2004</v>
      </c>
      <c r="E23" s="6" t="s">
        <v>339</v>
      </c>
      <c r="F23" s="19"/>
      <c r="G23" s="28">
        <v>0</v>
      </c>
      <c r="H23" s="19">
        <v>25800</v>
      </c>
      <c r="I23" s="6"/>
      <c r="J23" s="7">
        <v>13141</v>
      </c>
      <c r="K23" s="28">
        <v>0</v>
      </c>
      <c r="L23" s="19"/>
      <c r="M23" s="28">
        <v>0</v>
      </c>
      <c r="N23" s="19"/>
      <c r="O23" s="28">
        <v>0</v>
      </c>
      <c r="P23" s="7"/>
      <c r="Q23" s="28">
        <v>0</v>
      </c>
      <c r="R23" s="7"/>
      <c r="S23" s="28">
        <v>0</v>
      </c>
    </row>
    <row r="24" spans="1:60">
      <c r="A24" s="9" t="s">
        <v>1167</v>
      </c>
      <c r="B24" s="9" t="s">
        <v>236</v>
      </c>
      <c r="C24" s="6" t="s">
        <v>7</v>
      </c>
      <c r="D24" s="14">
        <v>2003</v>
      </c>
      <c r="E24" s="6" t="s">
        <v>339</v>
      </c>
      <c r="F24" s="19"/>
      <c r="G24" s="28" t="b">
        <f>IF(AND(E24="Sénior",F24&lt;=22050,F24&gt;1),"Q",IF(AND(E24="Junior",F24&lt;=22700,F24&gt;1),"Q",IF(AND(E24="Cadet",F24&lt;=23527,F24&gt;1),"Q",IF(AND(E24="Minime",F24&lt;=25768,F24&gt;1),"Q"))))</f>
        <v>0</v>
      </c>
      <c r="H24" s="19">
        <v>13859</v>
      </c>
      <c r="I24" s="6"/>
      <c r="J24" s="7">
        <v>4695</v>
      </c>
      <c r="K24" s="28" t="b">
        <f>IF(AND(E24="Sénior",J24&lt;=3830,J24&gt;1),"Q",IF(AND(E24="Junior",J24&lt;=4000,J24&gt;1),"Q",IF(AND(E24="Cadet",J24&lt;=4266,J24&gt;1),"Q",IF(AND(E24="Minime",J24&lt;=5096,J24&gt;1),"Q"))))</f>
        <v>0</v>
      </c>
      <c r="L24" s="19"/>
      <c r="M24" s="28" t="b">
        <f>IF(AND(E24="Sénior",L24&lt;=12238,L24&gt;1),"Q",IF(AND(E24="Junior",L24&lt;=12600,L24&gt;1),"Q",IF(AND(E24="Cadet",L24&lt;=13092,L24&gt;1),"Q",IF(AND(E24="Minime",L24&lt;=14000,L24&gt;1),"Q"))))</f>
        <v>0</v>
      </c>
      <c r="N24" s="7"/>
      <c r="O24" s="28" t="b">
        <f>IF(AND(E24="Sénior",N24&lt;=10560,N24&gt;1),"Q",IF(AND(E24="Junior",N24&lt;=11100,N24&gt;1),"Q",IF(AND(E24="Cadet",N24&lt;=11739,N24&gt;1),"Q",IF(AND(E24="Minime",N24&lt;=13100,N24&gt;1),"Q"))))</f>
        <v>0</v>
      </c>
      <c r="P24" s="7">
        <v>12671</v>
      </c>
      <c r="Q24" s="28" t="b">
        <f>IF(AND(E24="Sénior",P24&lt;=10623,P24&gt;1),"Q",IF(AND(E24="Junior",P24&lt;=10900,P24&gt;1),"Q",IF(AND(E24="Cadet",P24&lt;=11269,P24&gt;1),"Q",IF(AND(E24="Minime",P24&lt;=12404,P24&gt;1),"Q"))))</f>
        <v>0</v>
      </c>
      <c r="R24" s="7"/>
      <c r="S24" s="28" t="b">
        <f>IF(AND(E24="Sénior",R24&lt;=24630,R24&gt;1),"Q",IF(AND(E24="Junior",R24&lt;=25400,R24&gt;1),"Q",IF(AND(E24="Cadet",R24&lt;=25904,R24&gt;1),"Q",IF(AND(E24="Minime",R24&lt;=32633,R24&gt;1),"Q"))))</f>
        <v>0</v>
      </c>
      <c r="BH24" s="23"/>
    </row>
    <row r="25" spans="1:60">
      <c r="A25" s="9" t="s">
        <v>443</v>
      </c>
      <c r="B25" s="9" t="s">
        <v>419</v>
      </c>
      <c r="C25" s="6" t="s">
        <v>7</v>
      </c>
      <c r="D25" s="10">
        <v>1993</v>
      </c>
      <c r="E25" s="6" t="s">
        <v>133</v>
      </c>
      <c r="F25" s="19">
        <v>21471</v>
      </c>
      <c r="G25" s="28" t="str">
        <f>IF(AND(E25="Sénior",F25&lt;=22050,F25&gt;1),"Q",IF(AND(E25="Junior",F25&lt;=22700,F25&gt;1),"Q",IF(AND(E25="Cadet",F25&lt;=23527,F25&gt;1),"Q",IF(AND(E25="Minime",F25&lt;=25768,F25&gt;1),"Q"))))</f>
        <v>Q</v>
      </c>
      <c r="H25" s="19"/>
      <c r="I25" s="6"/>
      <c r="J25" s="7">
        <v>3478</v>
      </c>
      <c r="K25" s="28" t="str">
        <f>IF(AND(E25="Sénior",J25&lt;=3830,J25&gt;1),"Q",IF(AND(E25="Junior",J25&lt;=4000,J25&gt;1),"Q",IF(AND(E25="Cadet",J25&lt;=4266,J25&gt;1),"Q",IF(AND(E25="Minime",J25&lt;=5096,J25&gt;1),"Q"))))</f>
        <v>Q</v>
      </c>
      <c r="L25" s="19">
        <v>11395</v>
      </c>
      <c r="M25" s="28" t="str">
        <f>IF(AND(E25="Sénior",L25&lt;=12238,L25&gt;1),"Q",IF(AND(E25="Junior",L25&lt;=12600,L25&gt;1),"Q",IF(AND(E25="Cadet",L25&lt;=13092,L25&gt;1),"Q",IF(AND(E25="Minime",L25&lt;=14000,L25&gt;1),"Q"))))</f>
        <v>Q</v>
      </c>
      <c r="N25" s="7">
        <v>10182</v>
      </c>
      <c r="O25" s="28" t="str">
        <f>IF(AND(E25="Sénior",N25&lt;=10560,N25&gt;1),"Q",IF(AND(E25="Junior",N25&lt;=11100,N25&gt;1),"Q",IF(AND(E25="Cadet",N25&lt;=11739,N25&gt;1),"Q",IF(AND(E25="Minime",N25&lt;=13100,N25&gt;1),"Q"))))</f>
        <v>Q</v>
      </c>
      <c r="P25" s="7">
        <v>10391</v>
      </c>
      <c r="Q25" s="28" t="str">
        <f>IF(AND(E25="Sénior",P25&lt;=10623,P25&gt;1),"Q",IF(AND(E25="Junior",P25&lt;=10900,P25&gt;1),"Q",IF(AND(E25="Cadet",P25&lt;=11269,P25&gt;1),"Q",IF(AND(E25="Minime",P25&lt;=12404,P25&gt;1),"Q"))))</f>
        <v>Q</v>
      </c>
      <c r="R25" s="7">
        <v>24184</v>
      </c>
      <c r="S25" s="28" t="str">
        <f>IF(AND(E25="Sénior",R25&lt;=24630,R25&gt;1),"Q",IF(AND(E25="Junior",R25&lt;=25400,R25&gt;1),"Q",IF(AND(E25="Cadet",R25&lt;=25904,R25&gt;1),"Q",IF(AND(E25="Minime",R25&lt;=32633,R25&gt;1),"Q"))))</f>
        <v>Q</v>
      </c>
    </row>
    <row r="26" spans="1:60">
      <c r="A26" s="9" t="s">
        <v>1168</v>
      </c>
      <c r="B26" s="9" t="s">
        <v>1139</v>
      </c>
      <c r="C26" s="6" t="s">
        <v>7</v>
      </c>
      <c r="D26" s="14">
        <v>2003</v>
      </c>
      <c r="E26" s="6" t="s">
        <v>339</v>
      </c>
      <c r="F26" s="19"/>
      <c r="G26" s="28" t="b">
        <f>IF(AND(E26="Sénior",F26&lt;=22050,F26&gt;1),"Q",IF(AND(E26="Junior",F26&lt;=22700,F26&gt;1),"Q",IF(AND(E26="Cadet",F26&lt;=23527,F26&gt;1),"Q",IF(AND(E26="Minime",F26&lt;=25768,F26&gt;1),"Q"))))</f>
        <v>0</v>
      </c>
      <c r="H26" s="19">
        <v>23041</v>
      </c>
      <c r="I26" s="6"/>
      <c r="J26" s="7">
        <v>10708</v>
      </c>
      <c r="K26" s="28" t="b">
        <f>IF(AND(E26="Sénior",J26&lt;=3830,J26&gt;1),"Q",IF(AND(E26="Junior",J26&lt;=4000,J26&gt;1),"Q",IF(AND(E26="Cadet",J26&lt;=4266,J26&gt;1),"Q",IF(AND(E26="Minime",J26&lt;=5096,J26&gt;1),"Q"))))</f>
        <v>0</v>
      </c>
      <c r="L26" s="19"/>
      <c r="M26" s="28" t="b">
        <f>IF(AND(E26="Sénior",L26&lt;=12238,L26&gt;1),"Q",IF(AND(E26="Junior",L26&lt;=12600,L26&gt;1),"Q",IF(AND(E26="Cadet",L26&lt;=13092,L26&gt;1),"Q",IF(AND(E26="Minime",L26&lt;=14000,L26&gt;1),"Q"))))</f>
        <v>0</v>
      </c>
      <c r="N26" s="7"/>
      <c r="O26" s="28" t="b">
        <f>IF(AND(E26="Sénior",N26&lt;=10560,N26&gt;1),"Q",IF(AND(E26="Junior",N26&lt;=11100,N26&gt;1),"Q",IF(AND(E26="Cadet",N26&lt;=11739,N26&gt;1),"Q",IF(AND(E26="Minime",N26&lt;=13100,N26&gt;1),"Q"))))</f>
        <v>0</v>
      </c>
      <c r="P26" s="7">
        <v>20063</v>
      </c>
      <c r="Q26" s="28" t="b">
        <f>IF(AND(E26="Sénior",P26&lt;=10623,P26&gt;1),"Q",IF(AND(E26="Junior",P26&lt;=10900,P26&gt;1),"Q",IF(AND(E26="Cadet",P26&lt;=11269,P26&gt;1),"Q",IF(AND(E26="Minime",P26&lt;=12404,P26&gt;1),"Q"))))</f>
        <v>0</v>
      </c>
      <c r="R26" s="7"/>
      <c r="S26" s="28" t="b">
        <f>IF(AND(E26="Sénior",R26&lt;=24630,R26&gt;1),"Q",IF(AND(E26="Junior",R26&lt;=25400,R26&gt;1),"Q",IF(AND(E26="Cadet",R26&lt;=25904,R26&gt;1),"Q",IF(AND(E26="Minime",R26&lt;=32633,R26&gt;1),"Q"))))</f>
        <v>0</v>
      </c>
      <c r="BH26" s="24"/>
    </row>
    <row r="27" spans="1:60">
      <c r="A27" s="39" t="s">
        <v>618</v>
      </c>
      <c r="B27" s="39" t="s">
        <v>619</v>
      </c>
      <c r="C27" s="6" t="s">
        <v>7</v>
      </c>
      <c r="D27" s="40">
        <v>1993</v>
      </c>
      <c r="E27" s="6" t="s">
        <v>133</v>
      </c>
      <c r="F27" s="19">
        <v>22642</v>
      </c>
      <c r="G27" s="28" t="b">
        <f>IF(AND(E27="Sénior",F27&lt;=22050,F27&gt;1),"Q",IF(AND(E27="Junior",F27&lt;=22700,F27&gt;1),"Q",IF(AND(E27="Cadet",F27&lt;=23527,F27&gt;1),"Q",IF(AND(E27="Minime",F27&lt;=25768,F27&gt;1),"Q"))))</f>
        <v>0</v>
      </c>
      <c r="H27" s="19"/>
      <c r="I27" s="6"/>
      <c r="J27" s="7">
        <v>3766</v>
      </c>
      <c r="K27" s="28" t="str">
        <f>IF(AND(E27="Sénior",J27&lt;=3830,J27&gt;1),"Q",IF(AND(E27="Junior",J27&lt;=4000,J27&gt;1),"Q",IF(AND(E27="Cadet",J27&lt;=4266,J27&gt;1),"Q",IF(AND(E27="Minime",J27&lt;=5096,J27&gt;1),"Q"))))</f>
        <v>Q</v>
      </c>
      <c r="L27" s="7">
        <v>13476</v>
      </c>
      <c r="M27" s="28" t="b">
        <f>IF(AND(E27="Sénior",L27&lt;=12238,L27&gt;1),"Q",IF(AND(E27="Junior",L27&lt;=12600,L27&gt;1),"Q",IF(AND(E27="Cadet",L27&lt;=13092,L27&gt;1),"Q",IF(AND(E27="Minime",L27&lt;=14000,L27&gt;1),"Q"))))</f>
        <v>0</v>
      </c>
      <c r="N27" s="20">
        <v>11382</v>
      </c>
      <c r="O27" s="28" t="b">
        <f>IF(AND(E27="Sénior",N27&lt;=10560,N27&gt;1),"Q",IF(AND(E27="Junior",N27&lt;=11100,N27&gt;1),"Q",IF(AND(E27="Cadet",N27&lt;=11739,N27&gt;1),"Q",IF(AND(E27="Minime",N27&lt;=13100,N27&gt;1),"Q"))))</f>
        <v>0</v>
      </c>
      <c r="P27" s="7">
        <v>10560</v>
      </c>
      <c r="Q27" s="28" t="str">
        <f>IF(AND(E27="Sénior",P27&lt;=10623,P27&gt;1),"Q",IF(AND(E27="Junior",P27&lt;=10900,P27&gt;1),"Q",IF(AND(E27="Cadet",P27&lt;=11269,P27&gt;1),"Q",IF(AND(E27="Minime",P27&lt;=12404,P27&gt;1),"Q"))))</f>
        <v>Q</v>
      </c>
      <c r="R27" s="57"/>
      <c r="S27" s="28" t="b">
        <f>IF(AND(E27="Sénior",R27&lt;=24630,R27&gt;1),"Q",IF(AND(E27="Junior",R27&lt;=25400,R27&gt;1),"Q",IF(AND(E27="Cadet",R27&lt;=25904,R27&gt;1),"Q",IF(AND(E27="Minime",R27&lt;=32633,R27&gt;1),"Q"))))</f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60">
      <c r="A28" s="9" t="s">
        <v>1478</v>
      </c>
      <c r="B28" s="9" t="s">
        <v>108</v>
      </c>
      <c r="C28" s="6" t="s">
        <v>7</v>
      </c>
      <c r="D28" s="14">
        <v>2003</v>
      </c>
      <c r="E28" s="6" t="s">
        <v>339</v>
      </c>
      <c r="F28" s="19"/>
      <c r="G28" s="28">
        <v>0</v>
      </c>
      <c r="H28" s="19">
        <v>20795</v>
      </c>
      <c r="I28" s="6"/>
      <c r="J28" s="7">
        <v>5409</v>
      </c>
      <c r="K28" s="28"/>
      <c r="L28" s="19"/>
      <c r="M28" s="28">
        <v>0</v>
      </c>
      <c r="N28" s="19"/>
      <c r="O28" s="28">
        <v>0</v>
      </c>
      <c r="P28" s="7"/>
      <c r="Q28" s="28">
        <v>0</v>
      </c>
      <c r="R28" s="7"/>
      <c r="S28" s="28">
        <v>0</v>
      </c>
    </row>
    <row r="29" spans="1:60">
      <c r="A29" s="9" t="s">
        <v>1169</v>
      </c>
      <c r="B29" s="9" t="s">
        <v>472</v>
      </c>
      <c r="C29" s="6" t="s">
        <v>7</v>
      </c>
      <c r="D29" s="14">
        <v>2004</v>
      </c>
      <c r="E29" s="6" t="s">
        <v>339</v>
      </c>
      <c r="F29" s="19"/>
      <c r="G29" s="28" t="b">
        <f>IF(AND(E29="Sénior",F29&lt;=22050,F29&gt;1),"Q",IF(AND(E29="Junior",F29&lt;=22700,F29&gt;1),"Q",IF(AND(E29="Cadet",F29&lt;=23527,F29&gt;1),"Q",IF(AND(E29="Minime",F29&lt;=25768,F29&gt;1),"Q"))))</f>
        <v>0</v>
      </c>
      <c r="H29" s="19">
        <v>15566</v>
      </c>
      <c r="I29" s="6"/>
      <c r="J29" s="7">
        <v>5620</v>
      </c>
      <c r="K29" s="28" t="b">
        <f>IF(AND(E29="Sénior",J29&lt;=3830,J29&gt;1),"Q",IF(AND(E29="Junior",J29&lt;=4000,J29&gt;1),"Q",IF(AND(E29="Cadet",J29&lt;=4266,J29&gt;1),"Q",IF(AND(E29="Minime",J29&lt;=5096,J29&gt;1),"Q"))))</f>
        <v>0</v>
      </c>
      <c r="L29" s="19"/>
      <c r="M29" s="28" t="b">
        <f>IF(AND(E29="Sénior",L29&lt;=12238,L29&gt;1),"Q",IF(AND(E29="Junior",L29&lt;=12600,L29&gt;1),"Q",IF(AND(E29="Cadet",L29&lt;=13092,L29&gt;1),"Q",IF(AND(E29="Minime",L29&lt;=14000,L29&gt;1),"Q"))))</f>
        <v>0</v>
      </c>
      <c r="N29" s="7"/>
      <c r="O29" s="28" t="b">
        <f>IF(AND(E29="Sénior",N29&lt;=10560,N29&gt;1),"Q",IF(AND(E29="Junior",N29&lt;=11100,N29&gt;1),"Q",IF(AND(E29="Cadet",N29&lt;=11739,N29&gt;1),"Q",IF(AND(E29="Minime",N29&lt;=13100,N29&gt;1),"Q"))))</f>
        <v>0</v>
      </c>
      <c r="P29" s="7">
        <v>13498</v>
      </c>
      <c r="Q29" s="28" t="b">
        <f>IF(AND(E29="Sénior",P29&lt;=10623,P29&gt;1),"Q",IF(AND(E29="Junior",P29&lt;=10900,P29&gt;1),"Q",IF(AND(E29="Cadet",P29&lt;=11269,P29&gt;1),"Q",IF(AND(E29="Minime",P29&lt;=12404,P29&gt;1),"Q"))))</f>
        <v>0</v>
      </c>
      <c r="R29" s="7"/>
      <c r="S29" s="28" t="b">
        <f>IF(AND(E29="Sénior",R29&lt;=24630,R29&gt;1),"Q",IF(AND(E29="Junior",R29&lt;=25400,R29&gt;1),"Q",IF(AND(E29="Cadet",R29&lt;=25904,R29&gt;1),"Q",IF(AND(E29="Minime",R29&lt;=32633,R29&gt;1),"Q"))))</f>
        <v>0</v>
      </c>
    </row>
    <row r="30" spans="1:60">
      <c r="A30" s="9" t="s">
        <v>1479</v>
      </c>
      <c r="B30" s="9" t="s">
        <v>1064</v>
      </c>
      <c r="C30" s="6" t="s">
        <v>7</v>
      </c>
      <c r="D30" s="14">
        <v>2005</v>
      </c>
      <c r="E30" s="6" t="s">
        <v>344</v>
      </c>
      <c r="F30" s="19"/>
      <c r="G30" s="28">
        <v>0</v>
      </c>
      <c r="H30" s="19">
        <v>21255</v>
      </c>
      <c r="I30" s="6"/>
      <c r="J30" s="7">
        <v>10363</v>
      </c>
      <c r="K30" s="28"/>
      <c r="L30" s="19"/>
      <c r="M30" s="28">
        <v>0</v>
      </c>
      <c r="N30" s="19"/>
      <c r="O30" s="28">
        <v>0</v>
      </c>
      <c r="P30" s="7"/>
      <c r="Q30" s="28">
        <v>0</v>
      </c>
      <c r="R30" s="7"/>
      <c r="S30" s="28">
        <v>0</v>
      </c>
    </row>
    <row r="31" spans="1:60">
      <c r="A31" s="9" t="s">
        <v>1170</v>
      </c>
      <c r="B31" s="9" t="s">
        <v>267</v>
      </c>
      <c r="C31" s="6" t="s">
        <v>7</v>
      </c>
      <c r="D31" s="14">
        <v>2004</v>
      </c>
      <c r="E31" s="6" t="s">
        <v>339</v>
      </c>
      <c r="F31" s="19"/>
      <c r="G31" s="28" t="b">
        <f t="shared" ref="G31:G37" si="6">IF(AND(E31="Sénior",F31&lt;=22050,F31&gt;1),"Q",IF(AND(E31="Junior",F31&lt;=22700,F31&gt;1),"Q",IF(AND(E31="Cadet",F31&lt;=23527,F31&gt;1),"Q",IF(AND(E31="Minime",F31&lt;=25768,F31&gt;1),"Q"))))</f>
        <v>0</v>
      </c>
      <c r="H31" s="19">
        <v>20593</v>
      </c>
      <c r="I31" s="6"/>
      <c r="J31" s="7">
        <v>11225</v>
      </c>
      <c r="K31" s="28" t="b">
        <f t="shared" ref="K31:K37" si="7">IF(AND(E31="Sénior",J31&lt;=3830,J31&gt;1),"Q",IF(AND(E31="Junior",J31&lt;=4000,J31&gt;1),"Q",IF(AND(E31="Cadet",J31&lt;=4266,J31&gt;1),"Q",IF(AND(E31="Minime",J31&lt;=5096,J31&gt;1),"Q"))))</f>
        <v>0</v>
      </c>
      <c r="L31" s="19"/>
      <c r="M31" s="28" t="b">
        <f t="shared" ref="M31:M37" si="8">IF(AND(E31="Sénior",L31&lt;=12238,L31&gt;1),"Q",IF(AND(E31="Junior",L31&lt;=12600,L31&gt;1),"Q",IF(AND(E31="Cadet",L31&lt;=13092,L31&gt;1),"Q",IF(AND(E31="Minime",L31&lt;=14000,L31&gt;1),"Q"))))</f>
        <v>0</v>
      </c>
      <c r="N31" s="7"/>
      <c r="O31" s="28" t="b">
        <f t="shared" ref="O31:O37" si="9">IF(AND(E31="Sénior",N31&lt;=10560,N31&gt;1),"Q",IF(AND(E31="Junior",N31&lt;=11100,N31&gt;1),"Q",IF(AND(E31="Cadet",N31&lt;=11739,N31&gt;1),"Q",IF(AND(E31="Minime",N31&lt;=13100,N31&gt;1),"Q"))))</f>
        <v>0</v>
      </c>
      <c r="P31" s="7">
        <v>20007</v>
      </c>
      <c r="Q31" s="28" t="b">
        <f t="shared" ref="Q31:Q37" si="10">IF(AND(E31="Sénior",P31&lt;=10623,P31&gt;1),"Q",IF(AND(E31="Junior",P31&lt;=10900,P31&gt;1),"Q",IF(AND(E31="Cadet",P31&lt;=11269,P31&gt;1),"Q",IF(AND(E31="Minime",P31&lt;=12404,P31&gt;1),"Q"))))</f>
        <v>0</v>
      </c>
      <c r="R31" s="7"/>
      <c r="S31" s="28" t="b">
        <f t="shared" ref="S31:S37" si="11">IF(AND(E31="Sénior",R31&lt;=24630,R31&gt;1),"Q",IF(AND(E31="Junior",R31&lt;=25400,R31&gt;1),"Q",IF(AND(E31="Cadet",R31&lt;=25904,R31&gt;1),"Q",IF(AND(E31="Minime",R31&lt;=32633,R31&gt;1),"Q"))))</f>
        <v>0</v>
      </c>
    </row>
    <row r="32" spans="1:60">
      <c r="A32" s="9" t="s">
        <v>1114</v>
      </c>
      <c r="B32" s="9" t="s">
        <v>114</v>
      </c>
      <c r="C32" s="6" t="s">
        <v>7</v>
      </c>
      <c r="D32" s="10">
        <v>1997</v>
      </c>
      <c r="E32" s="6" t="s">
        <v>135</v>
      </c>
      <c r="F32" s="19">
        <v>24201</v>
      </c>
      <c r="G32" s="28" t="b">
        <f t="shared" si="6"/>
        <v>0</v>
      </c>
      <c r="H32" s="19"/>
      <c r="I32" s="6"/>
      <c r="J32" s="7">
        <v>4366</v>
      </c>
      <c r="K32" s="28" t="b">
        <f t="shared" si="7"/>
        <v>0</v>
      </c>
      <c r="L32" s="19">
        <v>13238</v>
      </c>
      <c r="M32" s="28" t="b">
        <f t="shared" si="8"/>
        <v>0</v>
      </c>
      <c r="N32" s="19">
        <v>10741</v>
      </c>
      <c r="O32" s="28" t="str">
        <f t="shared" si="9"/>
        <v>Q</v>
      </c>
      <c r="P32" s="7">
        <v>10816</v>
      </c>
      <c r="Q32" s="28" t="str">
        <f t="shared" si="10"/>
        <v>Q</v>
      </c>
      <c r="R32" s="7">
        <v>25400</v>
      </c>
      <c r="S32" s="28" t="str">
        <f t="shared" si="11"/>
        <v>Q</v>
      </c>
    </row>
    <row r="33" spans="1:60">
      <c r="A33" s="39" t="s">
        <v>620</v>
      </c>
      <c r="B33" s="39" t="s">
        <v>621</v>
      </c>
      <c r="C33" s="6" t="s">
        <v>7</v>
      </c>
      <c r="D33" s="40">
        <v>1995</v>
      </c>
      <c r="E33" s="6" t="s">
        <v>132</v>
      </c>
      <c r="F33" s="19">
        <v>20216</v>
      </c>
      <c r="G33" s="28" t="str">
        <f t="shared" si="6"/>
        <v>Q</v>
      </c>
      <c r="H33" s="19"/>
      <c r="I33" s="6"/>
      <c r="J33" s="7">
        <v>3402</v>
      </c>
      <c r="K33" s="28" t="str">
        <f t="shared" si="7"/>
        <v>Q</v>
      </c>
      <c r="L33" s="19">
        <v>11219</v>
      </c>
      <c r="M33" s="28" t="str">
        <f t="shared" si="8"/>
        <v>Q</v>
      </c>
      <c r="N33" s="19">
        <v>5657</v>
      </c>
      <c r="O33" s="28" t="str">
        <f t="shared" si="9"/>
        <v>Q</v>
      </c>
      <c r="P33" s="7">
        <v>5971</v>
      </c>
      <c r="Q33" s="28" t="str">
        <f t="shared" si="10"/>
        <v>Q</v>
      </c>
      <c r="R33" s="7">
        <v>22971</v>
      </c>
      <c r="S33" s="28" t="str">
        <f t="shared" si="11"/>
        <v>Q</v>
      </c>
    </row>
    <row r="34" spans="1:60">
      <c r="A34" s="9" t="s">
        <v>1171</v>
      </c>
      <c r="B34" s="9" t="s">
        <v>1142</v>
      </c>
      <c r="C34" s="6" t="s">
        <v>7</v>
      </c>
      <c r="D34" s="14">
        <v>2002</v>
      </c>
      <c r="E34" s="6" t="s">
        <v>67</v>
      </c>
      <c r="F34" s="19"/>
      <c r="G34" s="28" t="b">
        <f t="shared" si="6"/>
        <v>0</v>
      </c>
      <c r="H34" s="19">
        <v>12103</v>
      </c>
      <c r="I34" s="6"/>
      <c r="J34" s="7">
        <v>4574</v>
      </c>
      <c r="K34" s="28" t="b">
        <f t="shared" si="7"/>
        <v>0</v>
      </c>
      <c r="L34" s="19"/>
      <c r="M34" s="28" t="b">
        <f t="shared" si="8"/>
        <v>0</v>
      </c>
      <c r="N34" s="19">
        <v>11887</v>
      </c>
      <c r="O34" s="28" t="b">
        <f t="shared" si="9"/>
        <v>0</v>
      </c>
      <c r="P34" s="7">
        <v>10745</v>
      </c>
      <c r="Q34" s="28" t="b">
        <f t="shared" si="10"/>
        <v>0</v>
      </c>
      <c r="R34" s="7"/>
      <c r="S34" s="28" t="b">
        <f t="shared" si="11"/>
        <v>0</v>
      </c>
    </row>
    <row r="35" spans="1:60">
      <c r="A35" s="9" t="s">
        <v>1171</v>
      </c>
      <c r="B35" s="9" t="s">
        <v>1143</v>
      </c>
      <c r="C35" s="6" t="s">
        <v>7</v>
      </c>
      <c r="D35" s="14">
        <v>2002</v>
      </c>
      <c r="E35" s="6" t="s">
        <v>67</v>
      </c>
      <c r="F35" s="19"/>
      <c r="G35" s="28" t="b">
        <f t="shared" si="6"/>
        <v>0</v>
      </c>
      <c r="H35" s="19">
        <v>12353</v>
      </c>
      <c r="I35" s="6"/>
      <c r="J35" s="7">
        <v>4581</v>
      </c>
      <c r="K35" s="28" t="b">
        <f t="shared" si="7"/>
        <v>0</v>
      </c>
      <c r="L35" s="19"/>
      <c r="M35" s="28" t="b">
        <f t="shared" si="8"/>
        <v>0</v>
      </c>
      <c r="N35" s="7">
        <v>11864</v>
      </c>
      <c r="O35" s="28" t="b">
        <f t="shared" si="9"/>
        <v>0</v>
      </c>
      <c r="P35" s="7">
        <v>10934</v>
      </c>
      <c r="Q35" s="28" t="b">
        <f t="shared" si="10"/>
        <v>0</v>
      </c>
      <c r="R35" s="7"/>
      <c r="S35" s="28" t="b">
        <f t="shared" si="11"/>
        <v>0</v>
      </c>
    </row>
    <row r="36" spans="1:60">
      <c r="A36" s="39" t="s">
        <v>625</v>
      </c>
      <c r="B36" s="39" t="s">
        <v>626</v>
      </c>
      <c r="C36" s="6" t="s">
        <v>7</v>
      </c>
      <c r="D36" s="40">
        <v>1998</v>
      </c>
      <c r="E36" s="6" t="s">
        <v>135</v>
      </c>
      <c r="F36" s="19">
        <v>24341</v>
      </c>
      <c r="G36" s="28" t="b">
        <f t="shared" si="6"/>
        <v>0</v>
      </c>
      <c r="H36" s="19"/>
      <c r="I36" s="6"/>
      <c r="J36" s="7">
        <v>4327</v>
      </c>
      <c r="K36" s="28" t="b">
        <f t="shared" si="7"/>
        <v>0</v>
      </c>
      <c r="L36" s="19">
        <v>13653</v>
      </c>
      <c r="M36" s="28" t="b">
        <f t="shared" si="8"/>
        <v>0</v>
      </c>
      <c r="N36" s="7">
        <v>11122</v>
      </c>
      <c r="O36" s="28" t="str">
        <f t="shared" si="9"/>
        <v>Q</v>
      </c>
      <c r="P36" s="7">
        <v>11210</v>
      </c>
      <c r="Q36" s="28" t="str">
        <f t="shared" si="10"/>
        <v>Q</v>
      </c>
      <c r="R36" s="7">
        <v>31026</v>
      </c>
      <c r="S36" s="28" t="b">
        <f t="shared" si="11"/>
        <v>0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BH36" s="70"/>
    </row>
    <row r="37" spans="1:60" s="24" customFormat="1">
      <c r="A37" s="39" t="s">
        <v>625</v>
      </c>
      <c r="B37" s="39" t="s">
        <v>634</v>
      </c>
      <c r="C37" s="6" t="s">
        <v>7</v>
      </c>
      <c r="D37" s="40">
        <v>2000</v>
      </c>
      <c r="E37" s="6" t="s">
        <v>131</v>
      </c>
      <c r="F37" s="19">
        <v>25325</v>
      </c>
      <c r="G37" s="28" t="str">
        <f t="shared" si="6"/>
        <v>Q</v>
      </c>
      <c r="H37" s="19"/>
      <c r="I37" s="6"/>
      <c r="J37" s="7">
        <v>5018</v>
      </c>
      <c r="K37" s="28" t="str">
        <f t="shared" si="7"/>
        <v>Q</v>
      </c>
      <c r="L37" s="7"/>
      <c r="M37" s="28" t="b">
        <f t="shared" si="8"/>
        <v>0</v>
      </c>
      <c r="N37" s="19">
        <v>11913</v>
      </c>
      <c r="O37" s="28" t="str">
        <f t="shared" si="9"/>
        <v>Q</v>
      </c>
      <c r="P37" s="7">
        <v>11844</v>
      </c>
      <c r="Q37" s="28" t="str">
        <f t="shared" si="10"/>
        <v>Q</v>
      </c>
      <c r="R37" s="7">
        <v>31373</v>
      </c>
      <c r="S37" s="28" t="str">
        <f t="shared" si="11"/>
        <v>Q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60" s="24" customFormat="1">
      <c r="A38" s="9" t="s">
        <v>1496</v>
      </c>
      <c r="B38" s="9" t="s">
        <v>629</v>
      </c>
      <c r="C38" s="6" t="s">
        <v>7</v>
      </c>
      <c r="D38" s="14">
        <v>1980</v>
      </c>
      <c r="E38" s="6" t="s">
        <v>1499</v>
      </c>
      <c r="F38" s="19"/>
      <c r="G38" s="28">
        <v>0</v>
      </c>
      <c r="H38" s="19"/>
      <c r="I38" s="6">
        <v>0</v>
      </c>
      <c r="J38" s="7">
        <v>3359</v>
      </c>
      <c r="K38" s="28"/>
      <c r="L38" s="19"/>
      <c r="M38" s="28">
        <v>0</v>
      </c>
      <c r="N38" s="19"/>
      <c r="O38" s="28">
        <v>0</v>
      </c>
      <c r="P38" s="7"/>
      <c r="Q38" s="28">
        <v>0</v>
      </c>
      <c r="R38" s="7"/>
      <c r="S38" s="28"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24" customFormat="1">
      <c r="A39" s="9" t="s">
        <v>627</v>
      </c>
      <c r="B39" s="9" t="s">
        <v>419</v>
      </c>
      <c r="C39" s="6" t="s">
        <v>7</v>
      </c>
      <c r="D39" s="10">
        <v>1993</v>
      </c>
      <c r="E39" s="6" t="s">
        <v>133</v>
      </c>
      <c r="F39" s="19">
        <v>20535</v>
      </c>
      <c r="G39" s="28" t="str">
        <f>IF(AND(E39="Sénior",F39&lt;=22050,F39&gt;1),"Q",IF(AND(E39="Junior",F39&lt;=22700,F39&gt;1),"Q",IF(AND(E39="Cadet",F39&lt;=23527,F39&gt;1),"Q",IF(AND(E39="Minime",F39&lt;=25768,F39&gt;1),"Q"))))</f>
        <v>Q</v>
      </c>
      <c r="H39" s="19"/>
      <c r="I39" s="6"/>
      <c r="J39" s="7">
        <v>3323</v>
      </c>
      <c r="K39" s="28" t="str">
        <f>IF(AND(E39="Sénior",J39&lt;=3830,J39&gt;1),"Q",IF(AND(E39="Junior",J39&lt;=4000,J39&gt;1),"Q",IF(AND(E39="Cadet",J39&lt;=4266,J39&gt;1),"Q",IF(AND(E39="Minime",J39&lt;=5096,J39&gt;1),"Q"))))</f>
        <v>Q</v>
      </c>
      <c r="L39" s="19">
        <v>10744</v>
      </c>
      <c r="M39" s="28" t="str">
        <f>IF(AND(E39="Sénior",L39&lt;=12238,L39&gt;1),"Q",IF(AND(E39="Junior",L39&lt;=12600,L39&gt;1),"Q",IF(AND(E39="Cadet",L39&lt;=13092,L39&gt;1),"Q",IF(AND(E39="Minime",L39&lt;=14000,L39&gt;1),"Q"))))</f>
        <v>Q</v>
      </c>
      <c r="N39" s="7">
        <v>10036</v>
      </c>
      <c r="O39" s="28" t="str">
        <f>IF(AND(E39="Sénior",N39&lt;=10560,N39&gt;1),"Q",IF(AND(E39="Junior",N39&lt;=11100,N39&gt;1),"Q",IF(AND(E39="Cadet",N39&lt;=11739,N39&gt;1),"Q",IF(AND(E39="Minime",N39&lt;=13100,N39&gt;1),"Q"))))</f>
        <v>Q</v>
      </c>
      <c r="P39" s="7" t="s">
        <v>341</v>
      </c>
      <c r="Q39" s="28" t="b">
        <f>IF(AND(E39="Sénior",P39&lt;=10623,P39&gt;1),"Q",IF(AND(E39="Junior",P39&lt;=10900,P39&gt;1),"Q",IF(AND(E39="Cadet",P39&lt;=11269,P39&gt;1),"Q",IF(AND(E39="Minime",P39&lt;=12404,P39&gt;1),"Q"))))</f>
        <v>0</v>
      </c>
      <c r="R39" s="7">
        <v>22188</v>
      </c>
      <c r="S39" s="28" t="str">
        <f>IF(AND(E39="Sénior",R39&lt;=24630,R39&gt;1),"Q",IF(AND(E39="Junior",R39&lt;=25400,R39&gt;1),"Q",IF(AND(E39="Cadet",R39&lt;=25904,R39&gt;1),"Q",IF(AND(E39="Minime",R39&lt;=32633,R39&gt;1),"Q"))))</f>
        <v>Q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24" customFormat="1">
      <c r="A40" s="39" t="s">
        <v>627</v>
      </c>
      <c r="B40" s="39" t="s">
        <v>628</v>
      </c>
      <c r="C40" s="6" t="s">
        <v>7</v>
      </c>
      <c r="D40" s="40">
        <v>1998</v>
      </c>
      <c r="E40" s="6" t="s">
        <v>135</v>
      </c>
      <c r="F40" s="19">
        <v>21764</v>
      </c>
      <c r="G40" s="28" t="str">
        <f>IF(AND(E40="Sénior",F40&lt;=22050,F40&gt;1),"Q",IF(AND(E40="Junior",F40&lt;=22700,F40&gt;1),"Q",IF(AND(E40="Cadet",F40&lt;=23527,F40&gt;1),"Q",IF(AND(E40="Minime",F40&lt;=25768,F40&gt;1),"Q"))))</f>
        <v>Q</v>
      </c>
      <c r="H40" s="19"/>
      <c r="I40" s="6"/>
      <c r="J40" s="7">
        <v>3695</v>
      </c>
      <c r="K40" s="28" t="str">
        <f>IF(AND(E40="Sénior",J40&lt;=3830,J40&gt;1),"Q",IF(AND(E40="Junior",J40&lt;=4000,J40&gt;1),"Q",IF(AND(E40="Cadet",J40&lt;=4266,J40&gt;1),"Q",IF(AND(E40="Minime",J40&lt;=5096,J40&gt;1),"Q"))))</f>
        <v>Q</v>
      </c>
      <c r="L40" s="19">
        <v>11713</v>
      </c>
      <c r="M40" s="28" t="str">
        <f>IF(AND(E40="Sénior",L40&lt;=12238,L40&gt;1),"Q",IF(AND(E40="Junior",L40&lt;=12600,L40&gt;1),"Q",IF(AND(E40="Cadet",L40&lt;=13092,L40&gt;1),"Q",IF(AND(E40="Minime",L40&lt;=14000,L40&gt;1),"Q"))))</f>
        <v>Q</v>
      </c>
      <c r="N40" s="19">
        <v>10359</v>
      </c>
      <c r="O40" s="28" t="str">
        <f>IF(AND(E40="Sénior",N40&lt;=10560,N40&gt;1),"Q",IF(AND(E40="Junior",N40&lt;=11100,N40&gt;1),"Q",IF(AND(E40="Cadet",N40&lt;=11739,N40&gt;1),"Q",IF(AND(E40="Minime",N40&lt;=13100,N40&gt;1),"Q"))))</f>
        <v>Q</v>
      </c>
      <c r="P40" s="7">
        <v>11379</v>
      </c>
      <c r="Q40" s="28" t="b">
        <f>IF(AND(E40="Sénior",P40&lt;=10623,P40&gt;1),"Q",IF(AND(E40="Junior",P40&lt;=10900,P40&gt;1),"Q",IF(AND(E40="Cadet",P40&lt;=11269,P40&gt;1),"Q",IF(AND(E40="Minime",P40&lt;=12404,P40&gt;1),"Q"))))</f>
        <v>0</v>
      </c>
      <c r="R40" s="7">
        <v>24382</v>
      </c>
      <c r="S40" s="28" t="str">
        <f>IF(AND(E40="Sénior",R40&lt;=24630,R40&gt;1),"Q",IF(AND(E40="Junior",R40&lt;=25400,R40&gt;1),"Q",IF(AND(E40="Cadet",R40&lt;=25904,R40&gt;1),"Q",IF(AND(E40="Minime",R40&lt;=32633,R40&gt;1),"Q"))))</f>
        <v>Q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70"/>
    </row>
    <row r="41" spans="1:60" s="24" customFormat="1">
      <c r="A41" s="9" t="s">
        <v>1480</v>
      </c>
      <c r="B41" s="9" t="s">
        <v>1481</v>
      </c>
      <c r="C41" s="6" t="s">
        <v>7</v>
      </c>
      <c r="D41" s="14">
        <v>2005</v>
      </c>
      <c r="E41" s="6" t="s">
        <v>344</v>
      </c>
      <c r="F41" s="19"/>
      <c r="G41" s="28">
        <v>0</v>
      </c>
      <c r="H41" s="19">
        <v>20969</v>
      </c>
      <c r="I41" s="6"/>
      <c r="J41" s="7">
        <v>10420</v>
      </c>
      <c r="K41" s="28"/>
      <c r="L41" s="19"/>
      <c r="M41" s="28">
        <v>0</v>
      </c>
      <c r="N41" s="19"/>
      <c r="O41" s="28">
        <v>0</v>
      </c>
      <c r="P41" s="7"/>
      <c r="Q41" s="28">
        <v>0</v>
      </c>
      <c r="R41" s="7"/>
      <c r="S41" s="28"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>
      <c r="A42" s="9" t="s">
        <v>1484</v>
      </c>
      <c r="B42" s="9" t="s">
        <v>497</v>
      </c>
      <c r="C42" s="6" t="s">
        <v>7</v>
      </c>
      <c r="D42" s="14">
        <v>2002</v>
      </c>
      <c r="E42" s="6" t="s">
        <v>67</v>
      </c>
      <c r="F42" s="19"/>
      <c r="G42" s="28">
        <v>0</v>
      </c>
      <c r="H42" s="19">
        <v>13534</v>
      </c>
      <c r="I42" s="6"/>
      <c r="J42" s="7">
        <v>10476</v>
      </c>
      <c r="K42" s="28"/>
      <c r="L42" s="19"/>
      <c r="M42" s="28">
        <v>0</v>
      </c>
      <c r="N42" s="19">
        <v>13792</v>
      </c>
      <c r="O42" s="28"/>
      <c r="P42" s="7"/>
      <c r="Q42" s="28">
        <v>0</v>
      </c>
      <c r="R42" s="7"/>
      <c r="S42" s="28">
        <v>0</v>
      </c>
    </row>
    <row r="43" spans="1:60" s="24" customFormat="1">
      <c r="A43" s="39" t="s">
        <v>819</v>
      </c>
      <c r="B43" s="39" t="s">
        <v>320</v>
      </c>
      <c r="C43" s="6" t="s">
        <v>7</v>
      </c>
      <c r="D43" s="40">
        <v>1988</v>
      </c>
      <c r="E43" s="6" t="s">
        <v>133</v>
      </c>
      <c r="F43" s="19">
        <v>24223</v>
      </c>
      <c r="G43" s="28" t="b">
        <f>IF(AND(E43="Sénior",F43&lt;=22050,F43&gt;1),"Q",IF(AND(E43="Junior",F43&lt;=22700,F43&gt;1),"Q",IF(AND(E43="Cadet",F43&lt;=23527,F43&gt;1),"Q",IF(AND(E43="Minime",F43&lt;=25768,F43&gt;1),"Q"))))</f>
        <v>0</v>
      </c>
      <c r="H43" s="19"/>
      <c r="I43" s="6"/>
      <c r="J43" s="7">
        <v>4088</v>
      </c>
      <c r="K43" s="28" t="b">
        <f t="shared" ref="K43:K54" si="12">IF(AND(E43="Sénior",J43&lt;=3830,J43&gt;1),"Q",IF(AND(E43="Junior",J43&lt;=4000,J43&gt;1),"Q",IF(AND(E43="Cadet",J43&lt;=4266,J43&gt;1),"Q",IF(AND(E43="Minime",J43&lt;=5096,J43&gt;1),"Q"))))</f>
        <v>0</v>
      </c>
      <c r="L43" s="7"/>
      <c r="M43" s="28" t="b">
        <f t="shared" ref="M43:M54" si="13">IF(AND(E43="Sénior",L43&lt;=12238,L43&gt;1),"Q",IF(AND(E43="Junior",L43&lt;=12600,L43&gt;1),"Q",IF(AND(E43="Cadet",L43&lt;=13092,L43&gt;1),"Q",IF(AND(E43="Minime",L43&lt;=14000,L43&gt;1),"Q"))))</f>
        <v>0</v>
      </c>
      <c r="N43" s="19">
        <v>11039</v>
      </c>
      <c r="O43" s="28" t="b">
        <f t="shared" ref="O43:O54" si="14">IF(AND(E43="Sénior",N43&lt;=10560,N43&gt;1),"Q",IF(AND(E43="Junior",N43&lt;=11100,N43&gt;1),"Q",IF(AND(E43="Cadet",N43&lt;=11739,N43&gt;1),"Q",IF(AND(E43="Minime",N43&lt;=13100,N43&gt;1),"Q"))))</f>
        <v>0</v>
      </c>
      <c r="P43" s="7">
        <v>10925</v>
      </c>
      <c r="Q43" s="28" t="b">
        <f>IF(AND(E43="Sénior",P43&lt;=10623,P43&gt;1),"Q",IF(AND(E43="Junior",P43&lt;=10900,P43&gt;1),"Q",IF(AND(E43="Cadet",P43&lt;=11269,P43&gt;1),"Q",IF(AND(E43="Minime",P43&lt;=12404,P43&gt;1),"Q"))))</f>
        <v>0</v>
      </c>
      <c r="R43" s="7"/>
      <c r="S43" s="28" t="b">
        <f>IF(AND(E43="Sénior",R43&lt;=24630,R43&gt;1),"Q",IF(AND(E43="Junior",R43&lt;=25400,R43&gt;1),"Q",IF(AND(E43="Cadet",R43&lt;=25904,R43&gt;1),"Q",IF(AND(E43="Minime",R43&lt;=32633,R43&gt;1),"Q"))))</f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3"/>
    </row>
    <row r="44" spans="1:60" s="24" customFormat="1">
      <c r="A44" s="9" t="s">
        <v>1482</v>
      </c>
      <c r="B44" s="9" t="s">
        <v>430</v>
      </c>
      <c r="C44" s="6" t="s">
        <v>7</v>
      </c>
      <c r="D44" s="14">
        <v>2003</v>
      </c>
      <c r="E44" s="6" t="s">
        <v>339</v>
      </c>
      <c r="F44" s="19"/>
      <c r="G44" s="28">
        <v>0</v>
      </c>
      <c r="H44" s="19">
        <v>20205</v>
      </c>
      <c r="I44" s="6"/>
      <c r="J44" s="7">
        <v>10446</v>
      </c>
      <c r="K44" s="28" t="b">
        <f t="shared" si="12"/>
        <v>0</v>
      </c>
      <c r="L44" s="19"/>
      <c r="M44" s="28" t="b">
        <f t="shared" si="13"/>
        <v>0</v>
      </c>
      <c r="N44" s="19"/>
      <c r="O44" s="28" t="b">
        <f t="shared" si="14"/>
        <v>0</v>
      </c>
      <c r="P44" s="7"/>
      <c r="Q44" s="28">
        <v>0</v>
      </c>
      <c r="R44" s="7"/>
      <c r="S44" s="28"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24" customFormat="1">
      <c r="A45" s="9" t="s">
        <v>1482</v>
      </c>
      <c r="B45" s="9" t="s">
        <v>98</v>
      </c>
      <c r="C45" s="6" t="s">
        <v>7</v>
      </c>
      <c r="D45" s="14">
        <v>2000</v>
      </c>
      <c r="E45" s="6" t="s">
        <v>131</v>
      </c>
      <c r="F45" s="19">
        <v>35860</v>
      </c>
      <c r="G45" s="28" t="b">
        <f t="shared" ref="G45:G54" si="15">IF(AND(E45="Sénior",F45&lt;=22050,F45&gt;1),"Q",IF(AND(E45="Junior",F45&lt;=22700,F45&gt;1),"Q",IF(AND(E45="Cadet",F45&lt;=23527,F45&gt;1),"Q",IF(AND(E45="Minime",F45&lt;=25768,F45&gt;1),"Q"))))</f>
        <v>0</v>
      </c>
      <c r="H45" s="19"/>
      <c r="I45" s="6">
        <v>0</v>
      </c>
      <c r="J45" s="7">
        <v>11756</v>
      </c>
      <c r="K45" s="28" t="b">
        <f t="shared" si="12"/>
        <v>0</v>
      </c>
      <c r="L45" s="19"/>
      <c r="M45" s="28" t="b">
        <f t="shared" si="13"/>
        <v>0</v>
      </c>
      <c r="N45" s="19"/>
      <c r="O45" s="28" t="b">
        <f t="shared" si="14"/>
        <v>0</v>
      </c>
      <c r="P45" s="7"/>
      <c r="Q45" s="28">
        <v>0</v>
      </c>
      <c r="R45" s="7"/>
      <c r="S45" s="28"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24" customFormat="1">
      <c r="A46" s="9" t="s">
        <v>1111</v>
      </c>
      <c r="B46" s="9" t="s">
        <v>726</v>
      </c>
      <c r="C46" s="6" t="s">
        <v>7</v>
      </c>
      <c r="D46" s="10">
        <v>1999</v>
      </c>
      <c r="E46" s="6" t="s">
        <v>131</v>
      </c>
      <c r="F46" s="19">
        <v>24731</v>
      </c>
      <c r="G46" s="28" t="str">
        <f t="shared" si="15"/>
        <v>Q</v>
      </c>
      <c r="H46" s="19"/>
      <c r="I46" s="6"/>
      <c r="J46" s="7">
        <v>4958</v>
      </c>
      <c r="K46" s="28" t="str">
        <f t="shared" si="12"/>
        <v>Q</v>
      </c>
      <c r="L46" s="19">
        <v>13728</v>
      </c>
      <c r="M46" s="28" t="str">
        <f t="shared" si="13"/>
        <v>Q</v>
      </c>
      <c r="N46" s="19">
        <v>11447</v>
      </c>
      <c r="O46" s="28" t="str">
        <f t="shared" si="14"/>
        <v>Q</v>
      </c>
      <c r="P46" s="7">
        <v>11662</v>
      </c>
      <c r="Q46" s="28" t="str">
        <f t="shared" ref="Q46:Q54" si="16">IF(AND(E46="Sénior",P46&lt;=10623,P46&gt;1),"Q",IF(AND(E46="Junior",P46&lt;=10900,P46&gt;1),"Q",IF(AND(E46="Cadet",P46&lt;=11269,P46&gt;1),"Q",IF(AND(E46="Minime",P46&lt;=12404,P46&gt;1),"Q"))))</f>
        <v>Q</v>
      </c>
      <c r="R46" s="7">
        <v>32028</v>
      </c>
      <c r="S46" s="28" t="str">
        <f t="shared" ref="S46:S54" si="17">IF(AND(E46="Sénior",R46&lt;=24630,R46&gt;1),"Q",IF(AND(E46="Junior",R46&lt;=25400,R46&gt;1),"Q",IF(AND(E46="Cadet",R46&lt;=25904,R46&gt;1),"Q",IF(AND(E46="Minime",R46&lt;=32633,R46&gt;1),"Q"))))</f>
        <v>Q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60">
      <c r="A47" s="9" t="s">
        <v>622</v>
      </c>
      <c r="B47" s="9" t="s">
        <v>100</v>
      </c>
      <c r="C47" s="6" t="s">
        <v>7</v>
      </c>
      <c r="D47" s="14">
        <v>2001</v>
      </c>
      <c r="E47" s="6" t="s">
        <v>67</v>
      </c>
      <c r="F47" s="19"/>
      <c r="G47" s="28" t="b">
        <f t="shared" si="15"/>
        <v>0</v>
      </c>
      <c r="H47" s="19">
        <v>11727</v>
      </c>
      <c r="I47" s="6"/>
      <c r="J47" s="7">
        <v>4743</v>
      </c>
      <c r="K47" s="28" t="b">
        <f t="shared" si="12"/>
        <v>0</v>
      </c>
      <c r="L47" s="19"/>
      <c r="M47" s="28" t="b">
        <f t="shared" si="13"/>
        <v>0</v>
      </c>
      <c r="N47" s="19">
        <v>12467</v>
      </c>
      <c r="O47" s="28" t="b">
        <f t="shared" si="14"/>
        <v>0</v>
      </c>
      <c r="P47" s="7">
        <v>11167</v>
      </c>
      <c r="Q47" s="28" t="b">
        <f t="shared" si="16"/>
        <v>0</v>
      </c>
      <c r="R47" s="7"/>
      <c r="S47" s="28" t="b">
        <f t="shared" si="17"/>
        <v>0</v>
      </c>
      <c r="BH47" s="24"/>
    </row>
    <row r="48" spans="1:60">
      <c r="A48" s="39" t="s">
        <v>622</v>
      </c>
      <c r="B48" s="39" t="s">
        <v>316</v>
      </c>
      <c r="C48" s="6" t="s">
        <v>7</v>
      </c>
      <c r="D48" s="40">
        <v>1992</v>
      </c>
      <c r="E48" s="6" t="s">
        <v>133</v>
      </c>
      <c r="F48" s="19">
        <v>21925</v>
      </c>
      <c r="G48" s="28" t="str">
        <f t="shared" si="15"/>
        <v>Q</v>
      </c>
      <c r="H48" s="19"/>
      <c r="I48" s="6"/>
      <c r="J48" s="7">
        <v>3741</v>
      </c>
      <c r="K48" s="28" t="str">
        <f t="shared" si="12"/>
        <v>Q</v>
      </c>
      <c r="L48" s="7">
        <v>11948</v>
      </c>
      <c r="M48" s="28" t="str">
        <f t="shared" si="13"/>
        <v>Q</v>
      </c>
      <c r="N48" s="19">
        <v>5981</v>
      </c>
      <c r="O48" s="28" t="str">
        <f t="shared" si="14"/>
        <v>Q</v>
      </c>
      <c r="P48" s="7">
        <v>10404</v>
      </c>
      <c r="Q48" s="28" t="str">
        <f t="shared" si="16"/>
        <v>Q</v>
      </c>
      <c r="R48" s="7">
        <v>24338</v>
      </c>
      <c r="S48" s="28" t="str">
        <f t="shared" si="17"/>
        <v>Q</v>
      </c>
    </row>
    <row r="49" spans="1:60">
      <c r="A49" s="9" t="s">
        <v>641</v>
      </c>
      <c r="B49" s="9" t="s">
        <v>1144</v>
      </c>
      <c r="C49" s="6" t="s">
        <v>7</v>
      </c>
      <c r="D49" s="14">
        <v>2001</v>
      </c>
      <c r="E49" s="6" t="s">
        <v>67</v>
      </c>
      <c r="F49" s="19"/>
      <c r="G49" s="28" t="b">
        <f t="shared" si="15"/>
        <v>0</v>
      </c>
      <c r="H49" s="19"/>
      <c r="I49" s="6"/>
      <c r="J49" s="7">
        <v>5414</v>
      </c>
      <c r="K49" s="28" t="b">
        <f t="shared" si="12"/>
        <v>0</v>
      </c>
      <c r="L49" s="19"/>
      <c r="M49" s="28" t="b">
        <f t="shared" si="13"/>
        <v>0</v>
      </c>
      <c r="N49" s="7">
        <v>13665</v>
      </c>
      <c r="O49" s="28" t="b">
        <f t="shared" si="14"/>
        <v>0</v>
      </c>
      <c r="P49" s="7">
        <v>11497</v>
      </c>
      <c r="Q49" s="28" t="b">
        <f t="shared" si="16"/>
        <v>0</v>
      </c>
      <c r="R49" s="7"/>
      <c r="S49" s="28" t="b">
        <f t="shared" si="17"/>
        <v>0</v>
      </c>
      <c r="BH49" s="24"/>
    </row>
    <row r="50" spans="1:60" s="58" customFormat="1">
      <c r="A50" s="9" t="s">
        <v>1172</v>
      </c>
      <c r="B50" s="9" t="s">
        <v>864</v>
      </c>
      <c r="C50" s="6" t="s">
        <v>7</v>
      </c>
      <c r="D50" s="14">
        <v>2004</v>
      </c>
      <c r="E50" s="6" t="s">
        <v>339</v>
      </c>
      <c r="F50" s="19"/>
      <c r="G50" s="28" t="b">
        <f t="shared" si="15"/>
        <v>0</v>
      </c>
      <c r="H50" s="19">
        <v>15867</v>
      </c>
      <c r="I50" s="6"/>
      <c r="J50" s="7">
        <v>5768</v>
      </c>
      <c r="K50" s="28" t="b">
        <f t="shared" si="12"/>
        <v>0</v>
      </c>
      <c r="L50" s="19"/>
      <c r="M50" s="28" t="b">
        <f t="shared" si="13"/>
        <v>0</v>
      </c>
      <c r="N50" s="7"/>
      <c r="O50" s="28" t="b">
        <f t="shared" si="14"/>
        <v>0</v>
      </c>
      <c r="P50" s="7">
        <v>13843</v>
      </c>
      <c r="Q50" s="28" t="b">
        <f t="shared" si="16"/>
        <v>0</v>
      </c>
      <c r="R50" s="7"/>
      <c r="S50" s="28" t="b">
        <f t="shared" si="17"/>
        <v>0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s="25" customFormat="1">
      <c r="A51" s="9" t="s">
        <v>1116</v>
      </c>
      <c r="B51" s="9" t="s">
        <v>1117</v>
      </c>
      <c r="C51" s="6" t="s">
        <v>7</v>
      </c>
      <c r="D51" s="10">
        <v>1998</v>
      </c>
      <c r="E51" s="6" t="s">
        <v>135</v>
      </c>
      <c r="F51" s="19">
        <v>22626</v>
      </c>
      <c r="G51" s="28" t="str">
        <f t="shared" si="15"/>
        <v>Q</v>
      </c>
      <c r="H51" s="19"/>
      <c r="I51" s="6"/>
      <c r="J51" s="7">
        <v>3811</v>
      </c>
      <c r="K51" s="28" t="str">
        <f t="shared" si="12"/>
        <v>Q</v>
      </c>
      <c r="L51" s="19">
        <v>12745</v>
      </c>
      <c r="M51" s="28" t="str">
        <f t="shared" si="13"/>
        <v>Q</v>
      </c>
      <c r="N51" s="19">
        <v>10720</v>
      </c>
      <c r="O51" s="28" t="str">
        <f t="shared" si="14"/>
        <v>Q</v>
      </c>
      <c r="P51" s="7">
        <v>10672</v>
      </c>
      <c r="Q51" s="28" t="str">
        <f t="shared" si="16"/>
        <v>Q</v>
      </c>
      <c r="R51" s="7">
        <v>25279</v>
      </c>
      <c r="S51" s="28" t="str">
        <f t="shared" si="17"/>
        <v>Q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70"/>
    </row>
    <row r="52" spans="1:60" s="26" customFormat="1">
      <c r="A52" s="9" t="s">
        <v>1173</v>
      </c>
      <c r="B52" s="9" t="s">
        <v>738</v>
      </c>
      <c r="C52" s="6" t="s">
        <v>7</v>
      </c>
      <c r="D52" s="14">
        <v>2002</v>
      </c>
      <c r="E52" s="6" t="s">
        <v>67</v>
      </c>
      <c r="F52" s="19"/>
      <c r="G52" s="28" t="b">
        <f t="shared" si="15"/>
        <v>0</v>
      </c>
      <c r="H52" s="19">
        <v>12856</v>
      </c>
      <c r="I52" s="6"/>
      <c r="J52" s="7">
        <v>5239</v>
      </c>
      <c r="K52" s="28" t="b">
        <f t="shared" si="12"/>
        <v>0</v>
      </c>
      <c r="L52" s="19"/>
      <c r="M52" s="28" t="b">
        <f t="shared" si="13"/>
        <v>0</v>
      </c>
      <c r="N52" s="7">
        <v>14454</v>
      </c>
      <c r="O52" s="28" t="b">
        <f t="shared" si="14"/>
        <v>0</v>
      </c>
      <c r="P52" s="7">
        <v>12050</v>
      </c>
      <c r="Q52" s="28" t="b">
        <f t="shared" si="16"/>
        <v>0</v>
      </c>
      <c r="R52" s="7"/>
      <c r="S52" s="28" t="b">
        <f t="shared" si="17"/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s="26" customFormat="1">
      <c r="A53" s="9" t="s">
        <v>1118</v>
      </c>
      <c r="B53" s="9" t="s">
        <v>629</v>
      </c>
      <c r="C53" s="6" t="s">
        <v>7</v>
      </c>
      <c r="D53" s="10">
        <v>1997</v>
      </c>
      <c r="E53" s="6" t="s">
        <v>135</v>
      </c>
      <c r="F53" s="19">
        <v>22157</v>
      </c>
      <c r="G53" s="28" t="str">
        <f t="shared" si="15"/>
        <v>Q</v>
      </c>
      <c r="H53" s="19"/>
      <c r="I53" s="6"/>
      <c r="J53" s="7">
        <v>3850</v>
      </c>
      <c r="K53" s="28" t="str">
        <f t="shared" si="12"/>
        <v>Q</v>
      </c>
      <c r="L53" s="19">
        <v>12103</v>
      </c>
      <c r="M53" s="28" t="str">
        <f t="shared" si="13"/>
        <v>Q</v>
      </c>
      <c r="N53" s="19">
        <v>10299</v>
      </c>
      <c r="O53" s="28" t="str">
        <f t="shared" si="14"/>
        <v>Q</v>
      </c>
      <c r="P53" s="7">
        <v>10747</v>
      </c>
      <c r="Q53" s="28" t="str">
        <f t="shared" si="16"/>
        <v>Q</v>
      </c>
      <c r="R53" s="7">
        <v>24074</v>
      </c>
      <c r="S53" s="28" t="str">
        <f t="shared" si="17"/>
        <v>Q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s="26" customFormat="1">
      <c r="A54" s="9" t="s">
        <v>617</v>
      </c>
      <c r="B54" s="9" t="s">
        <v>1131</v>
      </c>
      <c r="C54" s="6" t="s">
        <v>7</v>
      </c>
      <c r="D54" s="10">
        <v>1963</v>
      </c>
      <c r="E54" s="6" t="s">
        <v>134</v>
      </c>
      <c r="F54" s="19">
        <v>32780</v>
      </c>
      <c r="G54" s="28" t="b">
        <f t="shared" si="15"/>
        <v>0</v>
      </c>
      <c r="H54" s="19"/>
      <c r="I54" s="6"/>
      <c r="J54" s="7">
        <v>4790</v>
      </c>
      <c r="K54" s="28" t="b">
        <f t="shared" si="12"/>
        <v>0</v>
      </c>
      <c r="L54" s="19">
        <v>15194</v>
      </c>
      <c r="M54" s="28" t="b">
        <f t="shared" si="13"/>
        <v>0</v>
      </c>
      <c r="N54" s="7">
        <v>12759</v>
      </c>
      <c r="O54" s="28" t="b">
        <f t="shared" si="14"/>
        <v>0</v>
      </c>
      <c r="P54" s="7">
        <v>12293</v>
      </c>
      <c r="Q54" s="28" t="b">
        <f t="shared" si="16"/>
        <v>0</v>
      </c>
      <c r="R54" s="7">
        <v>34285</v>
      </c>
      <c r="S54" s="28" t="b">
        <f t="shared" si="17"/>
        <v>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>
      <c r="A55" s="9" t="s">
        <v>1485</v>
      </c>
      <c r="B55" s="9" t="s">
        <v>108</v>
      </c>
      <c r="C55" s="6" t="s">
        <v>7</v>
      </c>
      <c r="D55" s="14">
        <v>2001</v>
      </c>
      <c r="E55" s="6" t="s">
        <v>67</v>
      </c>
      <c r="F55" s="19"/>
      <c r="G55" s="28">
        <v>0</v>
      </c>
      <c r="H55" s="19">
        <v>11066</v>
      </c>
      <c r="I55" s="6"/>
      <c r="J55" s="7">
        <v>4668</v>
      </c>
      <c r="K55" s="28"/>
      <c r="L55" s="19"/>
      <c r="M55" s="28">
        <v>0</v>
      </c>
      <c r="N55" s="19">
        <v>12622</v>
      </c>
      <c r="O55" s="28"/>
      <c r="P55" s="7"/>
      <c r="Q55" s="28">
        <v>0</v>
      </c>
      <c r="R55" s="7"/>
      <c r="S55" s="28">
        <v>0</v>
      </c>
    </row>
    <row r="56" spans="1:60">
      <c r="A56" s="9" t="s">
        <v>1483</v>
      </c>
      <c r="B56" s="9" t="s">
        <v>962</v>
      </c>
      <c r="C56" s="6" t="s">
        <v>7</v>
      </c>
      <c r="D56" s="14">
        <v>2003</v>
      </c>
      <c r="E56" s="6" t="s">
        <v>339</v>
      </c>
      <c r="F56" s="19"/>
      <c r="G56" s="28">
        <v>0</v>
      </c>
      <c r="H56" s="19"/>
      <c r="I56" s="6">
        <v>0</v>
      </c>
      <c r="J56" s="7">
        <v>10665</v>
      </c>
      <c r="K56" s="28"/>
      <c r="L56" s="19"/>
      <c r="M56" s="28">
        <v>0</v>
      </c>
      <c r="N56" s="19"/>
      <c r="O56" s="28">
        <v>0</v>
      </c>
      <c r="P56" s="7"/>
      <c r="Q56" s="28">
        <v>0</v>
      </c>
      <c r="R56" s="7"/>
      <c r="S56" s="28">
        <v>0</v>
      </c>
    </row>
    <row r="57" spans="1:60">
      <c r="A57" s="39" t="s">
        <v>623</v>
      </c>
      <c r="B57" s="39" t="s">
        <v>90</v>
      </c>
      <c r="C57" s="6" t="s">
        <v>7</v>
      </c>
      <c r="D57" s="40">
        <v>1996</v>
      </c>
      <c r="E57" s="6" t="s">
        <v>132</v>
      </c>
      <c r="F57" s="19">
        <v>20926</v>
      </c>
      <c r="G57" s="28" t="str">
        <f>IF(AND(E57="Sénior",F57&lt;=22050,F57&gt;1),"Q",IF(AND(E57="Junior",F57&lt;=22700,F57&gt;1),"Q",IF(AND(E57="Cadet",F57&lt;=23527,F57&gt;1),"Q",IF(AND(E57="Minime",F57&lt;=25768,F57&gt;1),"Q"))))</f>
        <v>Q</v>
      </c>
      <c r="H57" s="19"/>
      <c r="I57" s="6"/>
      <c r="J57" s="7">
        <v>3540</v>
      </c>
      <c r="K57" s="28" t="str">
        <f>IF(AND(E57="Sénior",J57&lt;=3830,J57&gt;1),"Q",IF(AND(E57="Junior",J57&lt;=4000,J57&gt;1),"Q",IF(AND(E57="Cadet",J57&lt;=4266,J57&gt;1),"Q",IF(AND(E57="Minime",J57&lt;=5096,J57&gt;1),"Q"))))</f>
        <v>Q</v>
      </c>
      <c r="L57" s="19">
        <v>11312</v>
      </c>
      <c r="M57" s="28" t="str">
        <f>IF(AND(E57="Sénior",L57&lt;=12238,L57&gt;1),"Q",IF(AND(E57="Junior",L57&lt;=12600,L57&gt;1),"Q",IF(AND(E57="Cadet",L57&lt;=13092,L57&gt;1),"Q",IF(AND(E57="Minime",L57&lt;=14000,L57&gt;1),"Q"))))</f>
        <v>Q</v>
      </c>
      <c r="N57" s="19">
        <v>5765</v>
      </c>
      <c r="O57" s="28" t="str">
        <f>IF(AND(E57="Sénior",N57&lt;=10560,N57&gt;1),"Q",IF(AND(E57="Junior",N57&lt;=11100,N57&gt;1),"Q",IF(AND(E57="Cadet",N57&lt;=11739,N57&gt;1),"Q",IF(AND(E57="Minime",N57&lt;=13100,N57&gt;1),"Q"))))</f>
        <v>Q</v>
      </c>
      <c r="P57" s="7">
        <v>10165</v>
      </c>
      <c r="Q57" s="28" t="str">
        <f>IF(AND(E57="Sénior",P57&lt;=10623,P57&gt;1),"Q",IF(AND(E57="Junior",P57&lt;=10900,P57&gt;1),"Q",IF(AND(E57="Cadet",P57&lt;=11269,P57&gt;1),"Q",IF(AND(E57="Minime",P57&lt;=12404,P57&gt;1),"Q"))))</f>
        <v>Q</v>
      </c>
      <c r="R57" s="7">
        <v>23710</v>
      </c>
      <c r="S57" s="28" t="str">
        <f>IF(AND(E57="Sénior",R57&lt;=24630,R57&gt;1),"Q",IF(AND(E57="Junior",R57&lt;=25400,R57&gt;1),"Q",IF(AND(E57="Cadet",R57&lt;=25904,R57&gt;1),"Q",IF(AND(E57="Minime",R57&lt;=32633,R57&gt;1),"Q"))))</f>
        <v>Q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60" s="45" customFormat="1">
      <c r="A58" s="39" t="s">
        <v>138</v>
      </c>
      <c r="B58" s="39" t="s">
        <v>624</v>
      </c>
      <c r="C58" s="6" t="s">
        <v>7</v>
      </c>
      <c r="D58" s="40">
        <v>1987</v>
      </c>
      <c r="E58" s="6" t="s">
        <v>133</v>
      </c>
      <c r="F58" s="19">
        <v>21265</v>
      </c>
      <c r="G58" s="28" t="str">
        <f>IF(AND(E58="Sénior",F58&lt;=22050,F58&gt;1),"Q",IF(AND(E58="Junior",F58&lt;=22700,F58&gt;1),"Q",IF(AND(E58="Cadet",F58&lt;=23527,F58&gt;1),"Q",IF(AND(E58="Minime",F58&lt;=25768,F58&gt;1),"Q"))))</f>
        <v>Q</v>
      </c>
      <c r="H58" s="19"/>
      <c r="I58" s="6"/>
      <c r="J58" s="7">
        <v>3568</v>
      </c>
      <c r="K58" s="28" t="str">
        <f>IF(AND(E58="Sénior",J58&lt;=3830,J58&gt;1),"Q",IF(AND(E58="Junior",J58&lt;=4000,J58&gt;1),"Q",IF(AND(E58="Cadet",J58&lt;=4266,J58&gt;1),"Q",IF(AND(E58="Minime",J58&lt;=5096,J58&gt;1),"Q"))))</f>
        <v>Q</v>
      </c>
      <c r="L58" s="19">
        <v>11217</v>
      </c>
      <c r="M58" s="28" t="str">
        <f>IF(AND(E58="Sénior",L58&lt;=12238,L58&gt;1),"Q",IF(AND(E58="Junior",L58&lt;=12600,L58&gt;1),"Q",IF(AND(E58="Cadet",L58&lt;=13092,L58&gt;1),"Q",IF(AND(E58="Minime",L58&lt;=14000,L58&gt;1),"Q"))))</f>
        <v>Q</v>
      </c>
      <c r="N58" s="7">
        <v>5503</v>
      </c>
      <c r="O58" s="28" t="str">
        <f>IF(AND(E58="Sénior",N58&lt;=10560,N58&gt;1),"Q",IF(AND(E58="Junior",N58&lt;=11100,N58&gt;1),"Q",IF(AND(E58="Cadet",N58&lt;=11739,N58&gt;1),"Q",IF(AND(E58="Minime",N58&lt;=13100,N58&gt;1),"Q"))))</f>
        <v>Q</v>
      </c>
      <c r="P58" s="7">
        <v>5999</v>
      </c>
      <c r="Q58" s="28" t="str">
        <f>IF(AND(E58="Sénior",P58&lt;=10623,P58&gt;1),"Q",IF(AND(E58="Junior",P58&lt;=10900,P58&gt;1),"Q",IF(AND(E58="Cadet",P58&lt;=11269,P58&gt;1),"Q",IF(AND(E58="Minime",P58&lt;=12404,P58&gt;1),"Q"))))</f>
        <v>Q</v>
      </c>
      <c r="R58" s="7">
        <v>23136</v>
      </c>
      <c r="S58" s="28" t="str">
        <f>IF(AND(E58="Sénior",R58&lt;=24630,R58&gt;1),"Q",IF(AND(E58="Junior",R58&lt;=25400,R58&gt;1),"Q",IF(AND(E58="Cadet",R58&lt;=25904,R58&gt;1),"Q",IF(AND(E58="Minime",R58&lt;=32633,R58&gt;1),"Q"))))</f>
        <v>Q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4"/>
    </row>
    <row r="59" spans="1:60" s="45" customFormat="1">
      <c r="A59" s="39" t="s">
        <v>630</v>
      </c>
      <c r="B59" s="39" t="s">
        <v>631</v>
      </c>
      <c r="C59" s="6" t="s">
        <v>7</v>
      </c>
      <c r="D59" s="40">
        <v>1998</v>
      </c>
      <c r="E59" s="6" t="s">
        <v>135</v>
      </c>
      <c r="F59" s="19">
        <v>22992</v>
      </c>
      <c r="G59" s="28" t="str">
        <f>IF(AND(E59="Sénior",F59&lt;=22050,F59&gt;1),"Q",IF(AND(E59="Junior",F59&lt;=22700,F59&gt;1),"Q",IF(AND(E59="Cadet",F59&lt;=23527,F59&gt;1),"Q",IF(AND(E59="Minime",F59&lt;=25768,F59&gt;1),"Q"))))</f>
        <v>Q</v>
      </c>
      <c r="H59" s="19"/>
      <c r="I59" s="6"/>
      <c r="J59" s="7">
        <v>4043</v>
      </c>
      <c r="K59" s="28" t="str">
        <f>IF(AND(E59="Sénior",J59&lt;=3830,J59&gt;1),"Q",IF(AND(E59="Junior",J59&lt;=4000,J59&gt;1),"Q",IF(AND(E59="Cadet",J59&lt;=4266,J59&gt;1),"Q",IF(AND(E59="Minime",J59&lt;=5096,J59&gt;1),"Q"))))</f>
        <v>Q</v>
      </c>
      <c r="L59" s="7">
        <v>12933</v>
      </c>
      <c r="M59" s="28" t="str">
        <f>IF(AND(E59="Sénior",L59&lt;=12238,L59&gt;1),"Q",IF(AND(E59="Junior",L59&lt;=12600,L59&gt;1),"Q",IF(AND(E59="Cadet",L59&lt;=13092,L59&gt;1),"Q",IF(AND(E59="Minime",L59&lt;=14000,L59&gt;1),"Q"))))</f>
        <v>Q</v>
      </c>
      <c r="N59" s="19">
        <v>10716</v>
      </c>
      <c r="O59" s="28" t="str">
        <f>IF(AND(E59="Sénior",N59&lt;=10560,N59&gt;1),"Q",IF(AND(E59="Junior",N59&lt;=11100,N59&gt;1),"Q",IF(AND(E59="Cadet",N59&lt;=11739,N59&gt;1),"Q",IF(AND(E59="Minime",N59&lt;=13100,N59&gt;1),"Q"))))</f>
        <v>Q</v>
      </c>
      <c r="P59" s="7">
        <v>11434</v>
      </c>
      <c r="Q59" s="28" t="b">
        <f>IF(AND(E59="Sénior",P59&lt;=10623,P59&gt;1),"Q",IF(AND(E59="Junior",P59&lt;=10900,P59&gt;1),"Q",IF(AND(E59="Cadet",P59&lt;=11269,P59&gt;1),"Q",IF(AND(E59="Minime",P59&lt;=12404,P59&gt;1),"Q"))))</f>
        <v>0</v>
      </c>
      <c r="R59" s="7">
        <v>25797</v>
      </c>
      <c r="S59" s="28" t="str">
        <f>IF(AND(E59="Sénior",R59&lt;=24630,R59&gt;1),"Q",IF(AND(E59="Junior",R59&lt;=25400,R59&gt;1),"Q",IF(AND(E59="Cadet",R59&lt;=25904,R59&gt;1),"Q",IF(AND(E59="Minime",R59&lt;=32633,R59&gt;1),"Q"))))</f>
        <v>Q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70"/>
    </row>
    <row r="60" spans="1:60" s="45" customFormat="1">
      <c r="A60" s="9" t="s">
        <v>1486</v>
      </c>
      <c r="B60" s="9" t="s">
        <v>108</v>
      </c>
      <c r="C60" s="6" t="s">
        <v>7</v>
      </c>
      <c r="D60" s="14">
        <v>2001</v>
      </c>
      <c r="E60" s="6" t="s">
        <v>67</v>
      </c>
      <c r="F60" s="19"/>
      <c r="G60" s="28">
        <v>0</v>
      </c>
      <c r="H60" s="19">
        <v>13034</v>
      </c>
      <c r="I60" s="6"/>
      <c r="J60" s="7">
        <v>5136</v>
      </c>
      <c r="K60" s="28"/>
      <c r="L60" s="19"/>
      <c r="M60" s="28">
        <v>0</v>
      </c>
      <c r="N60" s="19">
        <v>13123</v>
      </c>
      <c r="O60" s="28"/>
      <c r="P60" s="7"/>
      <c r="Q60" s="28">
        <v>0</v>
      </c>
      <c r="R60" s="7"/>
      <c r="S60" s="28">
        <v>0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s="45" customFormat="1">
      <c r="A61" s="9" t="s">
        <v>1119</v>
      </c>
      <c r="B61" s="9" t="s">
        <v>419</v>
      </c>
      <c r="C61" s="6" t="s">
        <v>7</v>
      </c>
      <c r="D61" s="10">
        <v>1997</v>
      </c>
      <c r="E61" s="6" t="s">
        <v>135</v>
      </c>
      <c r="F61" s="19">
        <v>21209</v>
      </c>
      <c r="G61" s="28" t="str">
        <f t="shared" ref="G61:G124" si="18">IF(AND(E61="Sénior",F61&lt;=22050,F61&gt;1),"Q",IF(AND(E61="Junior",F61&lt;=22700,F61&gt;1),"Q",IF(AND(E61="Cadet",F61&lt;=23527,F61&gt;1),"Q",IF(AND(E61="Minime",F61&lt;=25768,F61&gt;1),"Q"))))</f>
        <v>Q</v>
      </c>
      <c r="H61" s="19"/>
      <c r="I61" s="6"/>
      <c r="J61" s="7">
        <v>3523</v>
      </c>
      <c r="K61" s="28" t="str">
        <f t="shared" ref="K61:K124" si="19">IF(AND(E61="Sénior",J61&lt;=3830,J61&gt;1),"Q",IF(AND(E61="Junior",J61&lt;=4000,J61&gt;1),"Q",IF(AND(E61="Cadet",J61&lt;=4266,J61&gt;1),"Q",IF(AND(E61="Minime",J61&lt;=5096,J61&gt;1),"Q"))))</f>
        <v>Q</v>
      </c>
      <c r="L61" s="19">
        <v>11747</v>
      </c>
      <c r="M61" s="28" t="str">
        <f t="shared" ref="M61:M124" si="20">IF(AND(E61="Sénior",L61&lt;=12238,L61&gt;1),"Q",IF(AND(E61="Junior",L61&lt;=12600,L61&gt;1),"Q",IF(AND(E61="Cadet",L61&lt;=13092,L61&gt;1),"Q",IF(AND(E61="Minime",L61&lt;=14000,L61&gt;1),"Q"))))</f>
        <v>Q</v>
      </c>
      <c r="N61" s="19">
        <v>10005</v>
      </c>
      <c r="O61" s="28" t="str">
        <f t="shared" ref="O61:O124" si="21">IF(AND(E61="Sénior",N61&lt;=10560,N61&gt;1),"Q",IF(AND(E61="Junior",N61&lt;=11100,N61&gt;1),"Q",IF(AND(E61="Cadet",N61&lt;=11739,N61&gt;1),"Q",IF(AND(E61="Minime",N61&lt;=13100,N61&gt;1),"Q"))))</f>
        <v>Q</v>
      </c>
      <c r="P61" s="7">
        <v>10520</v>
      </c>
      <c r="Q61" s="28" t="str">
        <f t="shared" ref="Q61:Q124" si="22">IF(AND(E61="Sénior",P61&lt;=10623,P61&gt;1),"Q",IF(AND(E61="Junior",P61&lt;=10900,P61&gt;1),"Q",IF(AND(E61="Cadet",P61&lt;=11269,P61&gt;1),"Q",IF(AND(E61="Minime",P61&lt;=12404,P61&gt;1),"Q"))))</f>
        <v>Q</v>
      </c>
      <c r="R61" s="7">
        <v>23884</v>
      </c>
      <c r="S61" s="28" t="str">
        <f t="shared" ref="S61:S124" si="23">IF(AND(E61="Sénior",R61&lt;=24630,R61&gt;1),"Q",IF(AND(E61="Junior",R61&lt;=25400,R61&gt;1),"Q",IF(AND(E61="Cadet",R61&lt;=25904,R61&gt;1),"Q",IF(AND(E61="Minime",R61&lt;=32633,R61&gt;1),"Q"))))</f>
        <v>Q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s="45" customFormat="1">
      <c r="A62" s="9" t="s">
        <v>1137</v>
      </c>
      <c r="B62" s="9" t="s">
        <v>954</v>
      </c>
      <c r="C62" s="6" t="s">
        <v>7</v>
      </c>
      <c r="D62" s="14">
        <v>2005</v>
      </c>
      <c r="E62" s="6" t="s">
        <v>344</v>
      </c>
      <c r="F62" s="19"/>
      <c r="G62" s="28" t="b">
        <f t="shared" si="18"/>
        <v>0</v>
      </c>
      <c r="H62" s="19">
        <v>21256</v>
      </c>
      <c r="I62" s="6"/>
      <c r="J62" s="7">
        <v>10191</v>
      </c>
      <c r="K62" s="28" t="b">
        <f t="shared" si="19"/>
        <v>0</v>
      </c>
      <c r="L62" s="19"/>
      <c r="M62" s="28" t="b">
        <f t="shared" si="20"/>
        <v>0</v>
      </c>
      <c r="N62" s="7"/>
      <c r="O62" s="28" t="b">
        <f t="shared" si="21"/>
        <v>0</v>
      </c>
      <c r="P62" s="7">
        <v>14007</v>
      </c>
      <c r="Q62" s="28" t="b">
        <f t="shared" si="22"/>
        <v>0</v>
      </c>
      <c r="R62" s="7"/>
      <c r="S62" s="28" t="b">
        <f t="shared" si="23"/>
        <v>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4"/>
    </row>
    <row r="63" spans="1:60" s="45" customFormat="1">
      <c r="A63" s="9" t="s">
        <v>1174</v>
      </c>
      <c r="B63" s="9" t="s">
        <v>1138</v>
      </c>
      <c r="C63" s="6" t="s">
        <v>7</v>
      </c>
      <c r="D63" s="14">
        <v>2003</v>
      </c>
      <c r="E63" s="6" t="s">
        <v>339</v>
      </c>
      <c r="F63" s="19"/>
      <c r="G63" s="28" t="b">
        <f t="shared" si="18"/>
        <v>0</v>
      </c>
      <c r="H63" s="19">
        <v>20648</v>
      </c>
      <c r="I63" s="6"/>
      <c r="J63" s="7">
        <v>10156</v>
      </c>
      <c r="K63" s="28" t="b">
        <f t="shared" si="19"/>
        <v>0</v>
      </c>
      <c r="L63" s="19"/>
      <c r="M63" s="28" t="b">
        <f t="shared" si="20"/>
        <v>0</v>
      </c>
      <c r="N63" s="7"/>
      <c r="O63" s="28" t="b">
        <f t="shared" si="21"/>
        <v>0</v>
      </c>
      <c r="P63" s="7">
        <v>14038</v>
      </c>
      <c r="Q63" s="28" t="b">
        <f t="shared" si="22"/>
        <v>0</v>
      </c>
      <c r="R63" s="7"/>
      <c r="S63" s="28" t="b">
        <f t="shared" si="23"/>
        <v>0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4"/>
    </row>
    <row r="64" spans="1:60" s="24" customFormat="1">
      <c r="A64" s="39" t="s">
        <v>633</v>
      </c>
      <c r="B64" s="39" t="s">
        <v>232</v>
      </c>
      <c r="C64" s="6" t="s">
        <v>7</v>
      </c>
      <c r="D64" s="40">
        <v>1998</v>
      </c>
      <c r="E64" s="6" t="s">
        <v>135</v>
      </c>
      <c r="F64" s="19">
        <v>21366</v>
      </c>
      <c r="G64" s="28" t="str">
        <f t="shared" si="18"/>
        <v>Q</v>
      </c>
      <c r="H64" s="19"/>
      <c r="I64" s="6"/>
      <c r="J64" s="7">
        <v>3310</v>
      </c>
      <c r="K64" s="28" t="str">
        <f t="shared" si="19"/>
        <v>Q</v>
      </c>
      <c r="L64" s="19">
        <v>11266</v>
      </c>
      <c r="M64" s="28" t="str">
        <f t="shared" si="20"/>
        <v>Q</v>
      </c>
      <c r="N64" s="19">
        <v>5809</v>
      </c>
      <c r="O64" s="28" t="str">
        <f t="shared" si="21"/>
        <v>Q</v>
      </c>
      <c r="P64" s="7">
        <v>10126</v>
      </c>
      <c r="Q64" s="28" t="str">
        <f t="shared" si="22"/>
        <v>Q</v>
      </c>
      <c r="R64" s="7">
        <v>22946</v>
      </c>
      <c r="S64" s="28" t="str">
        <f t="shared" si="23"/>
        <v>Q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70"/>
    </row>
    <row r="65" spans="1:60" s="24" customFormat="1">
      <c r="A65" s="9" t="s">
        <v>1175</v>
      </c>
      <c r="B65" s="9" t="s">
        <v>116</v>
      </c>
      <c r="C65" s="6" t="s">
        <v>7</v>
      </c>
      <c r="D65" s="14">
        <v>2004</v>
      </c>
      <c r="E65" s="6" t="s">
        <v>339</v>
      </c>
      <c r="F65" s="19"/>
      <c r="G65" s="28" t="b">
        <f t="shared" si="18"/>
        <v>0</v>
      </c>
      <c r="H65" s="19"/>
      <c r="I65" s="6"/>
      <c r="J65" s="7">
        <v>14634</v>
      </c>
      <c r="K65" s="28" t="b">
        <f t="shared" si="19"/>
        <v>0</v>
      </c>
      <c r="L65" s="19"/>
      <c r="M65" s="28" t="b">
        <f t="shared" si="20"/>
        <v>0</v>
      </c>
      <c r="N65" s="7"/>
      <c r="O65" s="28" t="b">
        <f t="shared" si="21"/>
        <v>0</v>
      </c>
      <c r="P65" s="7">
        <v>14437</v>
      </c>
      <c r="Q65" s="28" t="b">
        <f t="shared" si="22"/>
        <v>0</v>
      </c>
      <c r="R65" s="7"/>
      <c r="S65" s="28" t="b">
        <f t="shared" si="23"/>
        <v>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s="24" customFormat="1">
      <c r="A66" s="39" t="s">
        <v>635</v>
      </c>
      <c r="B66" s="39" t="s">
        <v>98</v>
      </c>
      <c r="C66" s="6" t="s">
        <v>7</v>
      </c>
      <c r="D66" s="40">
        <v>2000</v>
      </c>
      <c r="E66" s="6" t="s">
        <v>131</v>
      </c>
      <c r="F66" s="19">
        <v>31952</v>
      </c>
      <c r="G66" s="28" t="b">
        <f t="shared" si="18"/>
        <v>0</v>
      </c>
      <c r="H66" s="19"/>
      <c r="I66" s="6"/>
      <c r="J66" s="7">
        <v>10853</v>
      </c>
      <c r="K66" s="28" t="b">
        <f t="shared" si="19"/>
        <v>0</v>
      </c>
      <c r="L66" s="19">
        <v>20982</v>
      </c>
      <c r="M66" s="28" t="b">
        <f t="shared" si="20"/>
        <v>0</v>
      </c>
      <c r="N66" s="7">
        <v>15066</v>
      </c>
      <c r="O66" s="28" t="b">
        <f t="shared" si="21"/>
        <v>0</v>
      </c>
      <c r="P66" s="7">
        <v>15518</v>
      </c>
      <c r="Q66" s="28" t="b">
        <f t="shared" si="22"/>
        <v>0</v>
      </c>
      <c r="R66" s="7">
        <v>42776</v>
      </c>
      <c r="S66" s="28" t="b">
        <f t="shared" si="23"/>
        <v>0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60" s="24" customFormat="1">
      <c r="A67" s="9" t="s">
        <v>1176</v>
      </c>
      <c r="B67" s="9" t="s">
        <v>96</v>
      </c>
      <c r="C67" s="6" t="s">
        <v>7</v>
      </c>
      <c r="D67" s="14">
        <v>2002</v>
      </c>
      <c r="E67" s="6" t="s">
        <v>67</v>
      </c>
      <c r="F67" s="19"/>
      <c r="G67" s="28" t="b">
        <f t="shared" si="18"/>
        <v>0</v>
      </c>
      <c r="H67" s="19">
        <v>13713</v>
      </c>
      <c r="I67" s="6"/>
      <c r="J67" s="7">
        <v>5700</v>
      </c>
      <c r="K67" s="28" t="b">
        <f t="shared" si="19"/>
        <v>0</v>
      </c>
      <c r="L67" s="19"/>
      <c r="M67" s="28" t="b">
        <f t="shared" si="20"/>
        <v>0</v>
      </c>
      <c r="N67" s="7">
        <v>14903</v>
      </c>
      <c r="O67" s="28" t="b">
        <f t="shared" si="21"/>
        <v>0</v>
      </c>
      <c r="P67" s="7">
        <v>13401</v>
      </c>
      <c r="Q67" s="28" t="b">
        <f t="shared" si="22"/>
        <v>0</v>
      </c>
      <c r="R67" s="7"/>
      <c r="S67" s="28" t="b">
        <f t="shared" si="23"/>
        <v>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s="24" customFormat="1">
      <c r="A68" s="39" t="s">
        <v>436</v>
      </c>
      <c r="B68" s="39" t="s">
        <v>106</v>
      </c>
      <c r="C68" s="6" t="s">
        <v>21</v>
      </c>
      <c r="D68" s="40">
        <v>1997</v>
      </c>
      <c r="E68" s="6" t="s">
        <v>135</v>
      </c>
      <c r="F68" s="19">
        <v>25129</v>
      </c>
      <c r="G68" s="28" t="b">
        <f t="shared" si="18"/>
        <v>0</v>
      </c>
      <c r="H68" s="19"/>
      <c r="I68" s="6"/>
      <c r="J68" s="7">
        <v>5543</v>
      </c>
      <c r="K68" s="28" t="b">
        <f t="shared" si="19"/>
        <v>0</v>
      </c>
      <c r="L68" s="7"/>
      <c r="M68" s="28" t="b">
        <f t="shared" si="20"/>
        <v>0</v>
      </c>
      <c r="N68" s="19">
        <v>12652</v>
      </c>
      <c r="O68" s="28" t="b">
        <f t="shared" si="21"/>
        <v>0</v>
      </c>
      <c r="P68" s="7">
        <v>12272</v>
      </c>
      <c r="Q68" s="28" t="b">
        <f t="shared" si="22"/>
        <v>0</v>
      </c>
      <c r="R68" s="57"/>
      <c r="S68" s="28" t="b">
        <f t="shared" si="23"/>
        <v>0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s="24" customFormat="1">
      <c r="A69" s="9" t="s">
        <v>1427</v>
      </c>
      <c r="B69" s="9" t="s">
        <v>125</v>
      </c>
      <c r="C69" s="6" t="s">
        <v>21</v>
      </c>
      <c r="D69" s="14">
        <v>2002</v>
      </c>
      <c r="E69" s="6" t="s">
        <v>67</v>
      </c>
      <c r="F69" s="19">
        <v>32945</v>
      </c>
      <c r="G69" s="28" t="b">
        <f t="shared" si="18"/>
        <v>0</v>
      </c>
      <c r="H69" s="19"/>
      <c r="I69" s="6"/>
      <c r="J69" s="7">
        <v>10120</v>
      </c>
      <c r="K69" s="28" t="b">
        <f t="shared" si="19"/>
        <v>0</v>
      </c>
      <c r="L69" s="19"/>
      <c r="M69" s="28" t="b">
        <f t="shared" si="20"/>
        <v>0</v>
      </c>
      <c r="N69" s="19">
        <v>13214</v>
      </c>
      <c r="O69" s="28" t="b">
        <f t="shared" si="21"/>
        <v>0</v>
      </c>
      <c r="P69" s="7">
        <v>11651</v>
      </c>
      <c r="Q69" s="28" t="b">
        <f t="shared" si="22"/>
        <v>0</v>
      </c>
      <c r="R69" s="7"/>
      <c r="S69" s="28" t="b">
        <f t="shared" si="23"/>
        <v>0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s="24" customFormat="1">
      <c r="A70" s="9" t="s">
        <v>1436</v>
      </c>
      <c r="B70" s="9" t="s">
        <v>1437</v>
      </c>
      <c r="C70" s="6" t="s">
        <v>21</v>
      </c>
      <c r="D70" s="14">
        <v>2003</v>
      </c>
      <c r="E70" s="6" t="s">
        <v>339</v>
      </c>
      <c r="F70" s="19"/>
      <c r="G70" s="28" t="b">
        <f t="shared" si="18"/>
        <v>0</v>
      </c>
      <c r="H70" s="19">
        <v>25284</v>
      </c>
      <c r="I70" s="6"/>
      <c r="J70" s="7"/>
      <c r="K70" s="28" t="b">
        <f t="shared" si="19"/>
        <v>0</v>
      </c>
      <c r="L70" s="19"/>
      <c r="M70" s="28" t="b">
        <f t="shared" si="20"/>
        <v>0</v>
      </c>
      <c r="N70" s="19"/>
      <c r="O70" s="28" t="b">
        <f t="shared" si="21"/>
        <v>0</v>
      </c>
      <c r="P70" s="7">
        <v>20511</v>
      </c>
      <c r="Q70" s="28" t="b">
        <f t="shared" si="22"/>
        <v>0</v>
      </c>
      <c r="R70" s="7"/>
      <c r="S70" s="28" t="b">
        <f t="shared" si="23"/>
        <v>0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60" s="24" customFormat="1">
      <c r="A71" s="39" t="s">
        <v>414</v>
      </c>
      <c r="B71" s="39" t="s">
        <v>415</v>
      </c>
      <c r="C71" s="6" t="s">
        <v>21</v>
      </c>
      <c r="D71" s="40">
        <v>1999</v>
      </c>
      <c r="E71" s="6" t="s">
        <v>131</v>
      </c>
      <c r="F71" s="19">
        <v>22553</v>
      </c>
      <c r="G71" s="28" t="str">
        <f t="shared" si="18"/>
        <v>Q</v>
      </c>
      <c r="H71" s="19"/>
      <c r="I71" s="6"/>
      <c r="J71" s="7">
        <v>4521</v>
      </c>
      <c r="K71" s="28" t="str">
        <f t="shared" si="19"/>
        <v>Q</v>
      </c>
      <c r="L71" s="19">
        <v>12797</v>
      </c>
      <c r="M71" s="28" t="str">
        <f t="shared" si="20"/>
        <v>Q</v>
      </c>
      <c r="N71" s="19">
        <v>10858</v>
      </c>
      <c r="O71" s="28" t="str">
        <f t="shared" si="21"/>
        <v>Q</v>
      </c>
      <c r="P71" s="7">
        <v>11191</v>
      </c>
      <c r="Q71" s="28" t="str">
        <f t="shared" si="22"/>
        <v>Q</v>
      </c>
      <c r="R71" s="19">
        <v>24737</v>
      </c>
      <c r="S71" s="28" t="str">
        <f t="shared" si="23"/>
        <v>Q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60" s="24" customFormat="1">
      <c r="A72" s="15" t="s">
        <v>429</v>
      </c>
      <c r="B72" s="15" t="s">
        <v>430</v>
      </c>
      <c r="C72" s="6" t="s">
        <v>21</v>
      </c>
      <c r="D72" s="11">
        <v>2000</v>
      </c>
      <c r="E72" s="6" t="s">
        <v>131</v>
      </c>
      <c r="F72" s="19">
        <v>31763</v>
      </c>
      <c r="G72" s="28" t="b">
        <f t="shared" si="18"/>
        <v>0</v>
      </c>
      <c r="H72" s="19"/>
      <c r="I72" s="6"/>
      <c r="J72" s="7">
        <v>5634</v>
      </c>
      <c r="K72" s="28" t="b">
        <f t="shared" si="19"/>
        <v>0</v>
      </c>
      <c r="L72" s="19">
        <v>15404</v>
      </c>
      <c r="M72" s="28" t="b">
        <f t="shared" si="20"/>
        <v>0</v>
      </c>
      <c r="N72" s="19">
        <v>12746</v>
      </c>
      <c r="O72" s="28" t="str">
        <f t="shared" si="21"/>
        <v>Q</v>
      </c>
      <c r="P72" s="7">
        <v>14025</v>
      </c>
      <c r="Q72" s="28" t="b">
        <f t="shared" si="22"/>
        <v>0</v>
      </c>
      <c r="R72" s="7">
        <v>33441</v>
      </c>
      <c r="S72" s="28" t="b">
        <f t="shared" si="23"/>
        <v>0</v>
      </c>
      <c r="AL72" s="2"/>
      <c r="AM72" s="2"/>
      <c r="AN72" s="2"/>
      <c r="AO72" s="2"/>
    </row>
    <row r="73" spans="1:60" s="24" customFormat="1">
      <c r="A73" s="39" t="s">
        <v>429</v>
      </c>
      <c r="B73" s="39" t="s">
        <v>320</v>
      </c>
      <c r="C73" s="6" t="s">
        <v>21</v>
      </c>
      <c r="D73" s="40">
        <v>2003</v>
      </c>
      <c r="E73" s="6" t="s">
        <v>339</v>
      </c>
      <c r="F73" s="19"/>
      <c r="G73" s="28" t="b">
        <f t="shared" si="18"/>
        <v>0</v>
      </c>
      <c r="H73" s="19">
        <v>21304</v>
      </c>
      <c r="I73" s="6"/>
      <c r="J73" s="7">
        <v>10844</v>
      </c>
      <c r="K73" s="28" t="b">
        <f t="shared" si="19"/>
        <v>0</v>
      </c>
      <c r="L73" s="7"/>
      <c r="M73" s="28" t="b">
        <f t="shared" si="20"/>
        <v>0</v>
      </c>
      <c r="N73" s="20"/>
      <c r="O73" s="28" t="b">
        <f t="shared" si="21"/>
        <v>0</v>
      </c>
      <c r="P73" s="7">
        <v>13294</v>
      </c>
      <c r="Q73" s="28" t="b">
        <f t="shared" si="22"/>
        <v>0</v>
      </c>
      <c r="R73" s="57"/>
      <c r="S73" s="28" t="b">
        <f t="shared" si="23"/>
        <v>0</v>
      </c>
      <c r="AL73" s="2"/>
      <c r="AM73" s="2"/>
      <c r="AN73" s="2"/>
      <c r="AO73" s="2"/>
    </row>
    <row r="74" spans="1:60" s="24" customFormat="1">
      <c r="A74" s="9" t="s">
        <v>429</v>
      </c>
      <c r="B74" s="9" t="s">
        <v>945</v>
      </c>
      <c r="C74" s="6" t="s">
        <v>21</v>
      </c>
      <c r="D74" s="14">
        <v>2002</v>
      </c>
      <c r="E74" s="6" t="s">
        <v>67</v>
      </c>
      <c r="F74" s="19">
        <v>42479</v>
      </c>
      <c r="G74" s="28" t="b">
        <f t="shared" si="18"/>
        <v>0</v>
      </c>
      <c r="H74" s="19"/>
      <c r="I74" s="6"/>
      <c r="J74" s="7">
        <v>12212</v>
      </c>
      <c r="K74" s="28" t="b">
        <f t="shared" si="19"/>
        <v>0</v>
      </c>
      <c r="L74" s="19"/>
      <c r="M74" s="28" t="b">
        <f t="shared" si="20"/>
        <v>0</v>
      </c>
      <c r="N74" s="19">
        <v>15235</v>
      </c>
      <c r="O74" s="28" t="b">
        <f t="shared" si="21"/>
        <v>0</v>
      </c>
      <c r="P74" s="7">
        <v>13039</v>
      </c>
      <c r="Q74" s="28" t="b">
        <f t="shared" si="22"/>
        <v>0</v>
      </c>
      <c r="R74" s="7"/>
      <c r="S74" s="28" t="b">
        <f t="shared" si="23"/>
        <v>0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BH74" s="2"/>
    </row>
    <row r="75" spans="1:60" s="24" customFormat="1">
      <c r="A75" s="39" t="s">
        <v>167</v>
      </c>
      <c r="B75" s="39" t="s">
        <v>767</v>
      </c>
      <c r="C75" s="6" t="s">
        <v>21</v>
      </c>
      <c r="D75" s="40">
        <v>2003</v>
      </c>
      <c r="E75" s="6" t="s">
        <v>339</v>
      </c>
      <c r="F75" s="19"/>
      <c r="G75" s="28" t="b">
        <f t="shared" si="18"/>
        <v>0</v>
      </c>
      <c r="H75" s="19">
        <v>14897</v>
      </c>
      <c r="I75" s="6"/>
      <c r="J75" s="7">
        <v>5813</v>
      </c>
      <c r="K75" s="28" t="b">
        <f t="shared" si="19"/>
        <v>0</v>
      </c>
      <c r="L75" s="7"/>
      <c r="M75" s="28" t="b">
        <f t="shared" si="20"/>
        <v>0</v>
      </c>
      <c r="N75" s="20"/>
      <c r="O75" s="28" t="b">
        <f t="shared" si="21"/>
        <v>0</v>
      </c>
      <c r="P75" s="7">
        <v>13286</v>
      </c>
      <c r="Q75" s="28" t="b">
        <f t="shared" si="22"/>
        <v>0</v>
      </c>
      <c r="R75" s="57"/>
      <c r="S75" s="28" t="b">
        <f t="shared" si="23"/>
        <v>0</v>
      </c>
      <c r="AL75" s="2"/>
      <c r="AM75" s="2"/>
    </row>
    <row r="76" spans="1:60" s="24" customFormat="1">
      <c r="A76" s="9" t="s">
        <v>167</v>
      </c>
      <c r="B76" s="9" t="s">
        <v>410</v>
      </c>
      <c r="C76" s="6" t="s">
        <v>21</v>
      </c>
      <c r="D76" s="10">
        <v>2000</v>
      </c>
      <c r="E76" s="6" t="s">
        <v>131</v>
      </c>
      <c r="F76" s="19">
        <v>23565</v>
      </c>
      <c r="G76" s="28" t="str">
        <f t="shared" si="18"/>
        <v>Q</v>
      </c>
      <c r="H76" s="19"/>
      <c r="I76" s="6"/>
      <c r="J76" s="7">
        <v>4670</v>
      </c>
      <c r="K76" s="28" t="str">
        <f t="shared" si="19"/>
        <v>Q</v>
      </c>
      <c r="L76" s="7">
        <v>13519</v>
      </c>
      <c r="M76" s="28" t="str">
        <f t="shared" si="20"/>
        <v>Q</v>
      </c>
      <c r="N76" s="19">
        <v>11050</v>
      </c>
      <c r="O76" s="28" t="str">
        <f t="shared" si="21"/>
        <v>Q</v>
      </c>
      <c r="P76" s="7">
        <v>11261</v>
      </c>
      <c r="Q76" s="28" t="str">
        <f t="shared" si="22"/>
        <v>Q</v>
      </c>
      <c r="R76" s="19">
        <v>24361</v>
      </c>
      <c r="S76" s="28" t="str">
        <f t="shared" si="23"/>
        <v>Q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60" s="23" customFormat="1">
      <c r="A77" s="54" t="s">
        <v>432</v>
      </c>
      <c r="B77" s="54" t="s">
        <v>433</v>
      </c>
      <c r="C77" s="6" t="s">
        <v>21</v>
      </c>
      <c r="D77" s="11">
        <v>1999</v>
      </c>
      <c r="E77" s="6" t="s">
        <v>131</v>
      </c>
      <c r="F77" s="19">
        <v>30948</v>
      </c>
      <c r="G77" s="28" t="b">
        <f t="shared" si="18"/>
        <v>0</v>
      </c>
      <c r="H77" s="19"/>
      <c r="I77" s="6"/>
      <c r="J77" s="7">
        <v>5642</v>
      </c>
      <c r="K77" s="28" t="b">
        <f t="shared" si="19"/>
        <v>0</v>
      </c>
      <c r="L77" s="19">
        <v>15691</v>
      </c>
      <c r="M77" s="28" t="b">
        <f t="shared" si="20"/>
        <v>0</v>
      </c>
      <c r="N77" s="19">
        <v>12641</v>
      </c>
      <c r="O77" s="28" t="str">
        <f t="shared" si="21"/>
        <v>Q</v>
      </c>
      <c r="P77" s="7">
        <v>12616</v>
      </c>
      <c r="Q77" s="28" t="b">
        <f t="shared" si="22"/>
        <v>0</v>
      </c>
      <c r="R77" s="7">
        <v>33397</v>
      </c>
      <c r="S77" s="28" t="b">
        <f t="shared" si="23"/>
        <v>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"/>
      <c r="AM77" s="2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s="24" customFormat="1">
      <c r="A78" s="9" t="s">
        <v>1430</v>
      </c>
      <c r="B78" s="9" t="s">
        <v>1450</v>
      </c>
      <c r="C78" s="6" t="s">
        <v>21</v>
      </c>
      <c r="D78" s="14">
        <v>2002</v>
      </c>
      <c r="E78" s="6" t="s">
        <v>67</v>
      </c>
      <c r="F78" s="19">
        <v>41412</v>
      </c>
      <c r="G78" s="28" t="b">
        <f t="shared" si="18"/>
        <v>0</v>
      </c>
      <c r="H78" s="19"/>
      <c r="I78" s="6"/>
      <c r="J78" s="7" t="s">
        <v>1431</v>
      </c>
      <c r="K78" s="28" t="b">
        <f t="shared" si="19"/>
        <v>0</v>
      </c>
      <c r="L78" s="19"/>
      <c r="M78" s="28" t="b">
        <f t="shared" si="20"/>
        <v>0</v>
      </c>
      <c r="N78" s="19" t="s">
        <v>1428</v>
      </c>
      <c r="O78" s="28" t="b">
        <f t="shared" si="21"/>
        <v>0</v>
      </c>
      <c r="P78" s="7">
        <v>13829</v>
      </c>
      <c r="Q78" s="28" t="b">
        <f t="shared" si="22"/>
        <v>0</v>
      </c>
      <c r="R78" s="7"/>
      <c r="S78" s="28" t="b">
        <f t="shared" si="23"/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s="24" customFormat="1" ht="18">
      <c r="A79" s="39" t="s">
        <v>431</v>
      </c>
      <c r="B79" s="39" t="s">
        <v>63</v>
      </c>
      <c r="C79" s="6" t="s">
        <v>21</v>
      </c>
      <c r="D79" s="40">
        <v>2001</v>
      </c>
      <c r="E79" s="6" t="s">
        <v>67</v>
      </c>
      <c r="F79" s="19">
        <v>53882</v>
      </c>
      <c r="G79" s="28" t="b">
        <f t="shared" si="18"/>
        <v>0</v>
      </c>
      <c r="H79" s="64"/>
      <c r="I79" s="6"/>
      <c r="J79" s="7"/>
      <c r="K79" s="28" t="b">
        <f t="shared" si="19"/>
        <v>0</v>
      </c>
      <c r="L79" s="7"/>
      <c r="M79" s="28" t="b">
        <f t="shared" si="20"/>
        <v>0</v>
      </c>
      <c r="N79" s="20">
        <v>25630</v>
      </c>
      <c r="O79" s="28" t="b">
        <f t="shared" si="21"/>
        <v>0</v>
      </c>
      <c r="P79" s="7" t="s">
        <v>341</v>
      </c>
      <c r="Q79" s="28" t="b">
        <f t="shared" si="22"/>
        <v>0</v>
      </c>
      <c r="R79" s="57"/>
      <c r="S79" s="28" t="b">
        <f t="shared" si="23"/>
        <v>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3"/>
      <c r="AO79" s="23"/>
    </row>
    <row r="80" spans="1:60" s="24" customFormat="1">
      <c r="A80" s="39" t="s">
        <v>431</v>
      </c>
      <c r="B80" s="39" t="s">
        <v>328</v>
      </c>
      <c r="C80" s="6" t="s">
        <v>21</v>
      </c>
      <c r="D80" s="40">
        <v>1995</v>
      </c>
      <c r="E80" s="6" t="s">
        <v>132</v>
      </c>
      <c r="F80" s="19">
        <v>30847</v>
      </c>
      <c r="G80" s="28" t="b">
        <f t="shared" si="18"/>
        <v>0</v>
      </c>
      <c r="H80" s="19"/>
      <c r="I80" s="6"/>
      <c r="J80" s="7">
        <v>10212</v>
      </c>
      <c r="K80" s="28" t="b">
        <f t="shared" si="19"/>
        <v>0</v>
      </c>
      <c r="L80" s="19">
        <v>21476</v>
      </c>
      <c r="M80" s="28" t="b">
        <f t="shared" si="20"/>
        <v>0</v>
      </c>
      <c r="N80" s="19">
        <v>12874</v>
      </c>
      <c r="O80" s="28" t="b">
        <f t="shared" si="21"/>
        <v>0</v>
      </c>
      <c r="P80" s="7">
        <v>12603</v>
      </c>
      <c r="Q80" s="28" t="b">
        <f t="shared" si="22"/>
        <v>0</v>
      </c>
      <c r="R80" s="7">
        <v>35300</v>
      </c>
      <c r="S80" s="28" t="b">
        <f t="shared" si="23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BH80" s="2"/>
    </row>
    <row r="81" spans="1:60" s="23" customFormat="1">
      <c r="A81" s="9" t="s">
        <v>397</v>
      </c>
      <c r="B81" s="9" t="s">
        <v>398</v>
      </c>
      <c r="C81" s="6" t="s">
        <v>21</v>
      </c>
      <c r="D81" s="10">
        <v>1996</v>
      </c>
      <c r="E81" s="6" t="s">
        <v>132</v>
      </c>
      <c r="F81" s="19">
        <v>21924</v>
      </c>
      <c r="G81" s="28" t="str">
        <f t="shared" si="18"/>
        <v>Q</v>
      </c>
      <c r="H81" s="19"/>
      <c r="I81" s="6"/>
      <c r="J81" s="7">
        <v>3406</v>
      </c>
      <c r="K81" s="28" t="str">
        <f t="shared" si="19"/>
        <v>Q</v>
      </c>
      <c r="L81" s="19">
        <v>11523</v>
      </c>
      <c r="M81" s="28" t="str">
        <f t="shared" si="20"/>
        <v>Q</v>
      </c>
      <c r="N81" s="19">
        <v>10165</v>
      </c>
      <c r="O81" s="28" t="str">
        <f t="shared" si="21"/>
        <v>Q</v>
      </c>
      <c r="P81" s="7">
        <v>10606</v>
      </c>
      <c r="Q81" s="28" t="str">
        <f t="shared" si="22"/>
        <v>Q</v>
      </c>
      <c r="R81" s="19">
        <v>22953</v>
      </c>
      <c r="S81" s="28" t="str">
        <f t="shared" si="23"/>
        <v>Q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"/>
    </row>
    <row r="82" spans="1:60" s="24" customFormat="1" ht="18">
      <c r="A82" s="39" t="s">
        <v>765</v>
      </c>
      <c r="B82" s="39" t="s">
        <v>766</v>
      </c>
      <c r="C82" s="6" t="s">
        <v>21</v>
      </c>
      <c r="D82" s="40">
        <v>1999</v>
      </c>
      <c r="E82" s="6" t="s">
        <v>131</v>
      </c>
      <c r="F82" s="19">
        <v>41214</v>
      </c>
      <c r="G82" s="28" t="b">
        <f t="shared" si="18"/>
        <v>0</v>
      </c>
      <c r="H82" s="64"/>
      <c r="I82" s="6"/>
      <c r="J82" s="7"/>
      <c r="K82" s="28" t="b">
        <f t="shared" si="19"/>
        <v>0</v>
      </c>
      <c r="L82" s="7"/>
      <c r="M82" s="28" t="b">
        <f t="shared" si="20"/>
        <v>0</v>
      </c>
      <c r="N82" s="20"/>
      <c r="O82" s="28" t="b">
        <f t="shared" si="21"/>
        <v>0</v>
      </c>
      <c r="P82" s="7" t="s">
        <v>341</v>
      </c>
      <c r="Q82" s="28" t="b">
        <f t="shared" si="22"/>
        <v>0</v>
      </c>
      <c r="R82" s="7"/>
      <c r="S82" s="28" t="b">
        <f t="shared" si="23"/>
        <v>0</v>
      </c>
      <c r="AL82" s="2"/>
      <c r="AM82" s="2"/>
    </row>
    <row r="83" spans="1:60" s="24" customFormat="1">
      <c r="A83" s="39" t="s">
        <v>746</v>
      </c>
      <c r="B83" s="39" t="s">
        <v>338</v>
      </c>
      <c r="C83" s="6" t="s">
        <v>21</v>
      </c>
      <c r="D83" s="40">
        <v>2001</v>
      </c>
      <c r="E83" s="6" t="s">
        <v>67</v>
      </c>
      <c r="F83" s="19">
        <v>41322</v>
      </c>
      <c r="G83" s="28" t="b">
        <f t="shared" si="18"/>
        <v>0</v>
      </c>
      <c r="H83" s="19"/>
      <c r="I83" s="6"/>
      <c r="J83" s="7">
        <v>10795</v>
      </c>
      <c r="K83" s="28" t="b">
        <f t="shared" si="19"/>
        <v>0</v>
      </c>
      <c r="L83" s="7"/>
      <c r="M83" s="28" t="b">
        <f t="shared" si="20"/>
        <v>0</v>
      </c>
      <c r="N83" s="19">
        <v>14132</v>
      </c>
      <c r="O83" s="28" t="b">
        <f t="shared" si="21"/>
        <v>0</v>
      </c>
      <c r="P83" s="7">
        <v>12441</v>
      </c>
      <c r="Q83" s="28" t="b">
        <f t="shared" si="22"/>
        <v>0</v>
      </c>
      <c r="R83" s="57"/>
      <c r="S83" s="28" t="b">
        <f t="shared" si="23"/>
        <v>0</v>
      </c>
      <c r="AL83" s="2"/>
      <c r="AM83" s="2"/>
    </row>
    <row r="84" spans="1:60" s="24" customFormat="1">
      <c r="A84" s="39" t="s">
        <v>758</v>
      </c>
      <c r="B84" s="39" t="s">
        <v>495</v>
      </c>
      <c r="C84" s="6" t="s">
        <v>21</v>
      </c>
      <c r="D84" s="40">
        <v>1999</v>
      </c>
      <c r="E84" s="6" t="s">
        <v>131</v>
      </c>
      <c r="F84" s="19">
        <v>25794</v>
      </c>
      <c r="G84" s="28" t="b">
        <f t="shared" si="18"/>
        <v>0</v>
      </c>
      <c r="H84" s="19"/>
      <c r="I84" s="6"/>
      <c r="J84" s="7">
        <v>5444</v>
      </c>
      <c r="K84" s="28" t="b">
        <f t="shared" si="19"/>
        <v>0</v>
      </c>
      <c r="L84" s="19">
        <v>14871</v>
      </c>
      <c r="M84" s="28" t="b">
        <f t="shared" si="20"/>
        <v>0</v>
      </c>
      <c r="N84" s="19">
        <v>13230</v>
      </c>
      <c r="O84" s="28" t="b">
        <f t="shared" si="21"/>
        <v>0</v>
      </c>
      <c r="P84" s="7">
        <v>13214</v>
      </c>
      <c r="Q84" s="28" t="b">
        <f t="shared" si="22"/>
        <v>0</v>
      </c>
      <c r="R84" s="7">
        <v>33716</v>
      </c>
      <c r="S84" s="28" t="b">
        <f t="shared" si="23"/>
        <v>0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60" s="24" customFormat="1">
      <c r="A85" s="39" t="s">
        <v>741</v>
      </c>
      <c r="B85" s="39" t="s">
        <v>495</v>
      </c>
      <c r="C85" s="6" t="s">
        <v>21</v>
      </c>
      <c r="D85" s="40">
        <v>2002</v>
      </c>
      <c r="E85" s="6" t="s">
        <v>67</v>
      </c>
      <c r="F85" s="19">
        <v>32438</v>
      </c>
      <c r="G85" s="28" t="b">
        <f t="shared" si="18"/>
        <v>0</v>
      </c>
      <c r="H85" s="19"/>
      <c r="I85" s="6"/>
      <c r="J85" s="7">
        <v>10617</v>
      </c>
      <c r="K85" s="28" t="b">
        <f t="shared" si="19"/>
        <v>0</v>
      </c>
      <c r="L85" s="7"/>
      <c r="M85" s="28" t="b">
        <f t="shared" si="20"/>
        <v>0</v>
      </c>
      <c r="N85" s="19">
        <v>12378</v>
      </c>
      <c r="O85" s="28" t="b">
        <f t="shared" si="21"/>
        <v>0</v>
      </c>
      <c r="P85" s="7">
        <v>11313</v>
      </c>
      <c r="Q85" s="28" t="b">
        <f t="shared" si="22"/>
        <v>0</v>
      </c>
      <c r="R85" s="57"/>
      <c r="S85" s="28" t="b">
        <f t="shared" si="23"/>
        <v>0</v>
      </c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2"/>
      <c r="AM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69"/>
    </row>
    <row r="86" spans="1:60" s="24" customFormat="1">
      <c r="A86" s="39" t="s">
        <v>747</v>
      </c>
      <c r="B86" s="39" t="s">
        <v>63</v>
      </c>
      <c r="C86" s="6" t="s">
        <v>21</v>
      </c>
      <c r="D86" s="40">
        <v>2001</v>
      </c>
      <c r="E86" s="6" t="s">
        <v>67</v>
      </c>
      <c r="F86" s="19">
        <v>32158</v>
      </c>
      <c r="G86" s="28" t="b">
        <f t="shared" si="18"/>
        <v>0</v>
      </c>
      <c r="H86" s="19"/>
      <c r="I86" s="6"/>
      <c r="J86" s="7">
        <v>5225</v>
      </c>
      <c r="K86" s="28" t="b">
        <f t="shared" si="19"/>
        <v>0</v>
      </c>
      <c r="L86" s="7"/>
      <c r="M86" s="28" t="b">
        <f t="shared" si="20"/>
        <v>0</v>
      </c>
      <c r="N86" s="20">
        <v>12710</v>
      </c>
      <c r="O86" s="28" t="b">
        <f t="shared" si="21"/>
        <v>0</v>
      </c>
      <c r="P86" s="7">
        <v>10967</v>
      </c>
      <c r="Q86" s="28" t="b">
        <f t="shared" si="22"/>
        <v>0</v>
      </c>
      <c r="R86" s="57"/>
      <c r="S86" s="28" t="b">
        <f t="shared" si="23"/>
        <v>0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60" s="24" customFormat="1">
      <c r="A87" s="39" t="s">
        <v>760</v>
      </c>
      <c r="B87" s="39" t="s">
        <v>363</v>
      </c>
      <c r="C87" s="6" t="s">
        <v>21</v>
      </c>
      <c r="D87" s="40">
        <v>2000</v>
      </c>
      <c r="E87" s="6" t="s">
        <v>131</v>
      </c>
      <c r="F87" s="19">
        <v>25897</v>
      </c>
      <c r="G87" s="28" t="b">
        <f t="shared" si="18"/>
        <v>0</v>
      </c>
      <c r="H87" s="19"/>
      <c r="I87" s="6"/>
      <c r="J87" s="7">
        <v>10426</v>
      </c>
      <c r="K87" s="28" t="b">
        <f t="shared" si="19"/>
        <v>0</v>
      </c>
      <c r="L87" s="7"/>
      <c r="M87" s="28" t="b">
        <f t="shared" si="20"/>
        <v>0</v>
      </c>
      <c r="N87" s="20">
        <v>15028</v>
      </c>
      <c r="O87" s="28" t="b">
        <f t="shared" si="21"/>
        <v>0</v>
      </c>
      <c r="P87" s="7" t="s">
        <v>341</v>
      </c>
      <c r="Q87" s="28" t="b">
        <f t="shared" si="22"/>
        <v>0</v>
      </c>
      <c r="R87" s="57"/>
      <c r="S87" s="28" t="b">
        <f t="shared" si="23"/>
        <v>0</v>
      </c>
      <c r="AL87" s="2"/>
      <c r="AM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60" s="24" customFormat="1">
      <c r="A88" s="9" t="s">
        <v>406</v>
      </c>
      <c r="B88" s="9" t="s">
        <v>284</v>
      </c>
      <c r="C88" s="6" t="s">
        <v>21</v>
      </c>
      <c r="D88" s="10">
        <v>1992</v>
      </c>
      <c r="E88" s="6" t="s">
        <v>133</v>
      </c>
      <c r="F88" s="19">
        <v>22638</v>
      </c>
      <c r="G88" s="28" t="b">
        <f t="shared" si="18"/>
        <v>0</v>
      </c>
      <c r="H88" s="19"/>
      <c r="I88" s="6"/>
      <c r="J88" s="7">
        <v>3628</v>
      </c>
      <c r="K88" s="28" t="str">
        <f t="shared" si="19"/>
        <v>Q</v>
      </c>
      <c r="L88" s="7">
        <v>11853</v>
      </c>
      <c r="M88" s="28" t="str">
        <f t="shared" si="20"/>
        <v>Q</v>
      </c>
      <c r="N88" s="7">
        <v>10532</v>
      </c>
      <c r="O88" s="28" t="str">
        <f t="shared" si="21"/>
        <v>Q</v>
      </c>
      <c r="P88" s="7">
        <v>10615</v>
      </c>
      <c r="Q88" s="28" t="str">
        <f t="shared" si="22"/>
        <v>Q</v>
      </c>
      <c r="R88" s="19">
        <v>23590</v>
      </c>
      <c r="S88" s="28" t="str">
        <f t="shared" si="23"/>
        <v>Q</v>
      </c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2"/>
      <c r="AM88" s="2"/>
      <c r="AN88" s="23"/>
      <c r="AO88" s="23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s="24" customFormat="1">
      <c r="A89" s="55" t="s">
        <v>107</v>
      </c>
      <c r="B89" s="55" t="s">
        <v>297</v>
      </c>
      <c r="C89" s="6" t="s">
        <v>21</v>
      </c>
      <c r="D89" s="11">
        <v>2000</v>
      </c>
      <c r="E89" s="6" t="s">
        <v>131</v>
      </c>
      <c r="F89" s="19">
        <v>31293</v>
      </c>
      <c r="G89" s="28" t="b">
        <f t="shared" si="18"/>
        <v>0</v>
      </c>
      <c r="H89" s="19"/>
      <c r="I89" s="6"/>
      <c r="J89" s="7">
        <v>5616</v>
      </c>
      <c r="K89" s="28" t="b">
        <f t="shared" si="19"/>
        <v>0</v>
      </c>
      <c r="L89" s="19">
        <v>15795</v>
      </c>
      <c r="M89" s="28" t="b">
        <f t="shared" si="20"/>
        <v>0</v>
      </c>
      <c r="N89" s="19">
        <v>13630</v>
      </c>
      <c r="O89" s="28" t="b">
        <f t="shared" si="21"/>
        <v>0</v>
      </c>
      <c r="P89" s="7">
        <v>13306</v>
      </c>
      <c r="Q89" s="28" t="b">
        <f t="shared" si="22"/>
        <v>0</v>
      </c>
      <c r="R89" s="7">
        <v>35356</v>
      </c>
      <c r="S89" s="28" t="b">
        <f t="shared" si="23"/>
        <v>0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60" s="24" customFormat="1">
      <c r="A90" s="39" t="s">
        <v>757</v>
      </c>
      <c r="B90" s="39" t="s">
        <v>545</v>
      </c>
      <c r="C90" s="6" t="s">
        <v>21</v>
      </c>
      <c r="D90" s="40">
        <v>1999</v>
      </c>
      <c r="E90" s="6" t="s">
        <v>131</v>
      </c>
      <c r="F90" s="19">
        <v>25928</v>
      </c>
      <c r="G90" s="28" t="b">
        <f t="shared" si="18"/>
        <v>0</v>
      </c>
      <c r="H90" s="19"/>
      <c r="I90" s="6"/>
      <c r="J90" s="7">
        <v>10004</v>
      </c>
      <c r="K90" s="28" t="b">
        <f t="shared" si="19"/>
        <v>0</v>
      </c>
      <c r="L90" s="19">
        <v>15652</v>
      </c>
      <c r="M90" s="28" t="b">
        <f t="shared" si="20"/>
        <v>0</v>
      </c>
      <c r="N90" s="19">
        <v>13757</v>
      </c>
      <c r="O90" s="28" t="b">
        <f t="shared" si="21"/>
        <v>0</v>
      </c>
      <c r="P90" s="7">
        <v>12927</v>
      </c>
      <c r="Q90" s="28" t="b">
        <f t="shared" si="22"/>
        <v>0</v>
      </c>
      <c r="R90" s="7">
        <v>34746</v>
      </c>
      <c r="S90" s="28" t="b">
        <f t="shared" si="23"/>
        <v>0</v>
      </c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</row>
    <row r="91" spans="1:60" s="24" customFormat="1">
      <c r="A91" s="39" t="s">
        <v>768</v>
      </c>
      <c r="B91" s="39" t="s">
        <v>368</v>
      </c>
      <c r="C91" s="6" t="s">
        <v>21</v>
      </c>
      <c r="D91" s="40">
        <v>2004</v>
      </c>
      <c r="E91" s="6" t="s">
        <v>339</v>
      </c>
      <c r="F91" s="19"/>
      <c r="G91" s="28" t="b">
        <f t="shared" si="18"/>
        <v>0</v>
      </c>
      <c r="H91" s="19">
        <v>20903</v>
      </c>
      <c r="I91" s="6"/>
      <c r="J91" s="7">
        <v>5727</v>
      </c>
      <c r="K91" s="28" t="b">
        <f t="shared" si="19"/>
        <v>0</v>
      </c>
      <c r="L91" s="7"/>
      <c r="M91" s="28" t="b">
        <f t="shared" si="20"/>
        <v>0</v>
      </c>
      <c r="N91" s="20"/>
      <c r="O91" s="28" t="b">
        <f t="shared" si="21"/>
        <v>0</v>
      </c>
      <c r="P91" s="7">
        <v>13265</v>
      </c>
      <c r="Q91" s="28" t="b">
        <f t="shared" si="22"/>
        <v>0</v>
      </c>
      <c r="R91" s="57"/>
      <c r="S91" s="28" t="b">
        <f t="shared" si="23"/>
        <v>0</v>
      </c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2"/>
    </row>
    <row r="92" spans="1:60" s="24" customFormat="1">
      <c r="A92" s="39" t="s">
        <v>428</v>
      </c>
      <c r="B92" s="39" t="s">
        <v>79</v>
      </c>
      <c r="C92" s="6" t="s">
        <v>21</v>
      </c>
      <c r="D92" s="40">
        <v>2000</v>
      </c>
      <c r="E92" s="6" t="s">
        <v>131</v>
      </c>
      <c r="F92" s="19">
        <v>34743</v>
      </c>
      <c r="G92" s="28" t="b">
        <f t="shared" si="18"/>
        <v>0</v>
      </c>
      <c r="H92" s="19"/>
      <c r="I92" s="6"/>
      <c r="J92" s="7">
        <v>10395</v>
      </c>
      <c r="K92" s="28" t="b">
        <f t="shared" si="19"/>
        <v>0</v>
      </c>
      <c r="L92" s="7"/>
      <c r="M92" s="28" t="b">
        <f t="shared" si="20"/>
        <v>0</v>
      </c>
      <c r="N92" s="20">
        <v>13073</v>
      </c>
      <c r="O92" s="28" t="str">
        <f t="shared" si="21"/>
        <v>Q</v>
      </c>
      <c r="P92" s="7">
        <v>13241</v>
      </c>
      <c r="Q92" s="28" t="b">
        <f t="shared" si="22"/>
        <v>0</v>
      </c>
      <c r="R92" s="7">
        <v>40769</v>
      </c>
      <c r="S92" s="28" t="b">
        <f t="shared" si="23"/>
        <v>0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3"/>
      <c r="AM92" s="23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60" s="24" customFormat="1">
      <c r="A93" s="39" t="s">
        <v>405</v>
      </c>
      <c r="B93" s="39" t="s">
        <v>404</v>
      </c>
      <c r="C93" s="6" t="s">
        <v>21</v>
      </c>
      <c r="D93" s="40">
        <v>1996</v>
      </c>
      <c r="E93" s="6" t="s">
        <v>132</v>
      </c>
      <c r="F93" s="19">
        <v>22417</v>
      </c>
      <c r="G93" s="28" t="str">
        <f t="shared" si="18"/>
        <v>Q</v>
      </c>
      <c r="H93" s="19"/>
      <c r="I93" s="6"/>
      <c r="J93" s="7">
        <v>3802</v>
      </c>
      <c r="K93" s="28" t="str">
        <f t="shared" si="19"/>
        <v>Q</v>
      </c>
      <c r="L93" s="19">
        <v>11891</v>
      </c>
      <c r="M93" s="28" t="str">
        <f t="shared" si="20"/>
        <v>Q</v>
      </c>
      <c r="N93" s="19">
        <v>10540</v>
      </c>
      <c r="O93" s="28" t="str">
        <f t="shared" si="21"/>
        <v>Q</v>
      </c>
      <c r="P93" s="7">
        <v>10738</v>
      </c>
      <c r="Q93" s="28" t="str">
        <f t="shared" si="22"/>
        <v>Q</v>
      </c>
      <c r="R93" s="7">
        <v>23989</v>
      </c>
      <c r="S93" s="28" t="str">
        <f t="shared" si="23"/>
        <v>Q</v>
      </c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"/>
    </row>
    <row r="94" spans="1:60" s="24" customFormat="1">
      <c r="A94" s="39" t="s">
        <v>427</v>
      </c>
      <c r="B94" s="39" t="s">
        <v>322</v>
      </c>
      <c r="C94" s="6" t="s">
        <v>21</v>
      </c>
      <c r="D94" s="40">
        <v>2000</v>
      </c>
      <c r="E94" s="6" t="s">
        <v>131</v>
      </c>
      <c r="F94" s="19">
        <v>31512</v>
      </c>
      <c r="G94" s="28" t="b">
        <f t="shared" si="18"/>
        <v>0</v>
      </c>
      <c r="H94" s="19"/>
      <c r="I94" s="6"/>
      <c r="J94" s="7">
        <v>5390</v>
      </c>
      <c r="K94" s="28" t="b">
        <f t="shared" si="19"/>
        <v>0</v>
      </c>
      <c r="L94" s="19">
        <v>15904</v>
      </c>
      <c r="M94" s="28" t="b">
        <f t="shared" si="20"/>
        <v>0</v>
      </c>
      <c r="N94" s="19">
        <v>12704</v>
      </c>
      <c r="O94" s="28" t="str">
        <f t="shared" si="21"/>
        <v>Q</v>
      </c>
      <c r="P94" s="7">
        <v>13371</v>
      </c>
      <c r="Q94" s="28" t="b">
        <f t="shared" si="22"/>
        <v>0</v>
      </c>
      <c r="R94" s="57"/>
      <c r="S94" s="28" t="b">
        <f t="shared" si="23"/>
        <v>0</v>
      </c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60" s="24" customFormat="1" ht="18">
      <c r="A95" s="39" t="s">
        <v>749</v>
      </c>
      <c r="B95" s="39" t="s">
        <v>119</v>
      </c>
      <c r="C95" s="6" t="s">
        <v>21</v>
      </c>
      <c r="D95" s="40">
        <v>1968</v>
      </c>
      <c r="E95" s="6" t="s">
        <v>134</v>
      </c>
      <c r="F95" s="64"/>
      <c r="G95" s="28" t="b">
        <f t="shared" si="18"/>
        <v>0</v>
      </c>
      <c r="H95" s="64"/>
      <c r="I95" s="6"/>
      <c r="J95" s="7"/>
      <c r="K95" s="28" t="b">
        <f t="shared" si="19"/>
        <v>0</v>
      </c>
      <c r="L95" s="7"/>
      <c r="M95" s="28" t="b">
        <f t="shared" si="20"/>
        <v>0</v>
      </c>
      <c r="N95" s="19">
        <v>12501</v>
      </c>
      <c r="O95" s="28" t="b">
        <f t="shared" si="21"/>
        <v>0</v>
      </c>
      <c r="P95" s="7" t="s">
        <v>341</v>
      </c>
      <c r="Q95" s="28" t="b">
        <f t="shared" si="22"/>
        <v>0</v>
      </c>
      <c r="R95" s="57"/>
      <c r="S95" s="28" t="b">
        <f t="shared" si="23"/>
        <v>0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"/>
    </row>
    <row r="96" spans="1:60" s="24" customFormat="1">
      <c r="A96" s="39" t="s">
        <v>749</v>
      </c>
      <c r="B96" s="39" t="s">
        <v>98</v>
      </c>
      <c r="C96" s="6" t="s">
        <v>21</v>
      </c>
      <c r="D96" s="40">
        <v>1998</v>
      </c>
      <c r="E96" s="6" t="s">
        <v>135</v>
      </c>
      <c r="F96" s="19">
        <v>22090</v>
      </c>
      <c r="G96" s="28" t="str">
        <f t="shared" si="18"/>
        <v>Q</v>
      </c>
      <c r="H96" s="19"/>
      <c r="I96" s="6"/>
      <c r="J96" s="7">
        <v>4120</v>
      </c>
      <c r="K96" s="28" t="str">
        <f t="shared" si="19"/>
        <v>Q</v>
      </c>
      <c r="L96" s="7">
        <v>12464</v>
      </c>
      <c r="M96" s="28" t="str">
        <f t="shared" si="20"/>
        <v>Q</v>
      </c>
      <c r="N96" s="19">
        <v>10047</v>
      </c>
      <c r="O96" s="28" t="str">
        <f t="shared" si="21"/>
        <v>Q</v>
      </c>
      <c r="P96" s="7">
        <v>10150</v>
      </c>
      <c r="Q96" s="28" t="str">
        <f t="shared" si="22"/>
        <v>Q</v>
      </c>
      <c r="R96" s="19">
        <v>23820</v>
      </c>
      <c r="S96" s="28" t="str">
        <f t="shared" si="23"/>
        <v>Q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70"/>
    </row>
    <row r="97" spans="1:60" s="24" customFormat="1">
      <c r="A97" s="39" t="s">
        <v>769</v>
      </c>
      <c r="B97" s="39" t="s">
        <v>770</v>
      </c>
      <c r="C97" s="6" t="s">
        <v>21</v>
      </c>
      <c r="D97" s="40">
        <v>2003</v>
      </c>
      <c r="E97" s="6" t="s">
        <v>339</v>
      </c>
      <c r="F97" s="19"/>
      <c r="G97" s="28" t="b">
        <f t="shared" si="18"/>
        <v>0</v>
      </c>
      <c r="H97" s="19">
        <v>15893</v>
      </c>
      <c r="I97" s="6"/>
      <c r="J97" s="7">
        <v>10737</v>
      </c>
      <c r="K97" s="28" t="b">
        <f t="shared" si="19"/>
        <v>0</v>
      </c>
      <c r="L97" s="7"/>
      <c r="M97" s="28" t="b">
        <f t="shared" si="20"/>
        <v>0</v>
      </c>
      <c r="N97" s="20"/>
      <c r="O97" s="28" t="b">
        <f t="shared" si="21"/>
        <v>0</v>
      </c>
      <c r="P97" s="7">
        <v>13653</v>
      </c>
      <c r="Q97" s="28" t="b">
        <f t="shared" si="22"/>
        <v>0</v>
      </c>
      <c r="R97" s="57"/>
      <c r="S97" s="28" t="b">
        <f t="shared" si="23"/>
        <v>0</v>
      </c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60">
      <c r="A98" s="39" t="s">
        <v>759</v>
      </c>
      <c r="B98" s="39" t="s">
        <v>507</v>
      </c>
      <c r="C98" s="6" t="s">
        <v>21</v>
      </c>
      <c r="D98" s="40">
        <v>1999</v>
      </c>
      <c r="E98" s="6" t="s">
        <v>131</v>
      </c>
      <c r="F98" s="19">
        <v>31320</v>
      </c>
      <c r="G98" s="28" t="b">
        <f t="shared" si="18"/>
        <v>0</v>
      </c>
      <c r="H98" s="19"/>
      <c r="I98" s="6"/>
      <c r="J98" s="7">
        <v>5625</v>
      </c>
      <c r="K98" s="28" t="b">
        <f t="shared" si="19"/>
        <v>0</v>
      </c>
      <c r="L98" s="19">
        <v>15668</v>
      </c>
      <c r="M98" s="28" t="b">
        <f t="shared" si="20"/>
        <v>0</v>
      </c>
      <c r="N98" s="19">
        <v>14647</v>
      </c>
      <c r="O98" s="28" t="b">
        <f t="shared" si="21"/>
        <v>0</v>
      </c>
      <c r="P98" s="7">
        <v>15330</v>
      </c>
      <c r="Q98" s="28" t="b">
        <f t="shared" si="22"/>
        <v>0</v>
      </c>
      <c r="R98" s="7">
        <v>40900</v>
      </c>
      <c r="S98" s="28" t="b">
        <f t="shared" si="23"/>
        <v>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4"/>
    </row>
    <row r="99" spans="1:60">
      <c r="A99" s="39" t="s">
        <v>743</v>
      </c>
      <c r="B99" s="39" t="s">
        <v>495</v>
      </c>
      <c r="C99" s="6" t="s">
        <v>21</v>
      </c>
      <c r="D99" s="40">
        <v>2001</v>
      </c>
      <c r="E99" s="6" t="s">
        <v>67</v>
      </c>
      <c r="F99" s="19">
        <v>33047</v>
      </c>
      <c r="G99" s="28" t="b">
        <f t="shared" si="18"/>
        <v>0</v>
      </c>
      <c r="H99" s="19"/>
      <c r="I99" s="6"/>
      <c r="J99" s="7">
        <v>10025</v>
      </c>
      <c r="K99" s="28" t="b">
        <f t="shared" si="19"/>
        <v>0</v>
      </c>
      <c r="L99" s="7"/>
      <c r="M99" s="28" t="b">
        <f t="shared" si="20"/>
        <v>0</v>
      </c>
      <c r="N99" s="19">
        <v>13073</v>
      </c>
      <c r="O99" s="28" t="b">
        <f t="shared" si="21"/>
        <v>0</v>
      </c>
      <c r="P99" s="7">
        <v>11651</v>
      </c>
      <c r="Q99" s="28" t="b">
        <f t="shared" si="22"/>
        <v>0</v>
      </c>
      <c r="R99" s="57"/>
      <c r="S99" s="28" t="b">
        <f t="shared" si="23"/>
        <v>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BH99" s="24"/>
    </row>
    <row r="100" spans="1:60">
      <c r="A100" s="39" t="s">
        <v>399</v>
      </c>
      <c r="B100" s="39" t="s">
        <v>219</v>
      </c>
      <c r="C100" s="6" t="s">
        <v>21</v>
      </c>
      <c r="D100" s="40">
        <v>1996</v>
      </c>
      <c r="E100" s="6" t="s">
        <v>132</v>
      </c>
      <c r="F100" s="19">
        <v>21525</v>
      </c>
      <c r="G100" s="28" t="str">
        <f t="shared" si="18"/>
        <v>Q</v>
      </c>
      <c r="H100" s="19"/>
      <c r="I100" s="6"/>
      <c r="J100" s="7">
        <v>3923</v>
      </c>
      <c r="K100" s="28" t="str">
        <f t="shared" si="19"/>
        <v>Q</v>
      </c>
      <c r="L100" s="19">
        <v>12035</v>
      </c>
      <c r="M100" s="28" t="str">
        <f t="shared" si="20"/>
        <v>Q</v>
      </c>
      <c r="N100" s="19">
        <v>10178</v>
      </c>
      <c r="O100" s="28" t="str">
        <f t="shared" si="21"/>
        <v>Q</v>
      </c>
      <c r="P100" s="7">
        <v>10880</v>
      </c>
      <c r="Q100" s="28" t="str">
        <f t="shared" si="22"/>
        <v>Q</v>
      </c>
      <c r="R100" s="7">
        <v>25060</v>
      </c>
      <c r="S100" s="28" t="str">
        <f t="shared" si="23"/>
        <v>Q</v>
      </c>
      <c r="AL100" s="24"/>
      <c r="AM100" s="24"/>
    </row>
    <row r="101" spans="1:60">
      <c r="A101" s="9" t="s">
        <v>761</v>
      </c>
      <c r="B101" s="9" t="s">
        <v>1434</v>
      </c>
      <c r="C101" s="6" t="s">
        <v>21</v>
      </c>
      <c r="D101" s="14">
        <v>2003</v>
      </c>
      <c r="E101" s="6" t="s">
        <v>339</v>
      </c>
      <c r="F101" s="19"/>
      <c r="G101" s="28" t="b">
        <f t="shared" si="18"/>
        <v>0</v>
      </c>
      <c r="H101" s="19">
        <v>14534</v>
      </c>
      <c r="I101" s="6"/>
      <c r="J101" s="7">
        <v>10667</v>
      </c>
      <c r="K101" s="28" t="b">
        <f t="shared" si="19"/>
        <v>0</v>
      </c>
      <c r="L101" s="19"/>
      <c r="M101" s="28" t="b">
        <f t="shared" si="20"/>
        <v>0</v>
      </c>
      <c r="N101" s="19"/>
      <c r="O101" s="28" t="b">
        <f t="shared" si="21"/>
        <v>0</v>
      </c>
      <c r="P101" s="7">
        <v>12918</v>
      </c>
      <c r="Q101" s="28" t="b">
        <f t="shared" si="22"/>
        <v>0</v>
      </c>
      <c r="R101" s="7"/>
      <c r="S101" s="28" t="b">
        <f t="shared" si="23"/>
        <v>0</v>
      </c>
      <c r="BH101" s="24"/>
    </row>
    <row r="102" spans="1:60">
      <c r="A102" s="9" t="s">
        <v>1433</v>
      </c>
      <c r="B102" s="9" t="s">
        <v>545</v>
      </c>
      <c r="C102" s="6" t="s">
        <v>21</v>
      </c>
      <c r="D102" s="14">
        <v>2000</v>
      </c>
      <c r="E102" s="6" t="s">
        <v>131</v>
      </c>
      <c r="F102" s="19"/>
      <c r="G102" s="28" t="b">
        <f t="shared" si="18"/>
        <v>0</v>
      </c>
      <c r="H102" s="19"/>
      <c r="I102" s="6"/>
      <c r="J102" s="7"/>
      <c r="K102" s="28" t="b">
        <f t="shared" si="19"/>
        <v>0</v>
      </c>
      <c r="L102" s="19"/>
      <c r="M102" s="28" t="b">
        <f t="shared" si="20"/>
        <v>0</v>
      </c>
      <c r="N102" s="19">
        <v>21365</v>
      </c>
      <c r="O102" s="28" t="b">
        <f t="shared" si="21"/>
        <v>0</v>
      </c>
      <c r="P102" s="7"/>
      <c r="Q102" s="28" t="b">
        <f t="shared" si="22"/>
        <v>0</v>
      </c>
      <c r="R102" s="7"/>
      <c r="S102" s="28" t="b">
        <f t="shared" si="23"/>
        <v>0</v>
      </c>
      <c r="BH102" s="24"/>
    </row>
    <row r="103" spans="1:60">
      <c r="A103" s="9" t="s">
        <v>1429</v>
      </c>
      <c r="B103" s="9" t="s">
        <v>90</v>
      </c>
      <c r="C103" s="6" t="s">
        <v>21</v>
      </c>
      <c r="D103" s="14">
        <v>2002</v>
      </c>
      <c r="E103" s="6" t="s">
        <v>67</v>
      </c>
      <c r="F103" s="19">
        <v>42556</v>
      </c>
      <c r="G103" s="28" t="b">
        <f t="shared" si="18"/>
        <v>0</v>
      </c>
      <c r="H103" s="19"/>
      <c r="I103" s="6"/>
      <c r="J103" s="7">
        <v>11038</v>
      </c>
      <c r="K103" s="28" t="b">
        <f t="shared" si="19"/>
        <v>0</v>
      </c>
      <c r="L103" s="19"/>
      <c r="M103" s="28" t="b">
        <f t="shared" si="20"/>
        <v>0</v>
      </c>
      <c r="N103" s="19">
        <v>14564</v>
      </c>
      <c r="O103" s="28" t="b">
        <f t="shared" si="21"/>
        <v>0</v>
      </c>
      <c r="P103" s="7">
        <v>12869</v>
      </c>
      <c r="Q103" s="28" t="b">
        <f t="shared" si="22"/>
        <v>0</v>
      </c>
      <c r="R103" s="7"/>
      <c r="S103" s="28" t="b">
        <f t="shared" si="23"/>
        <v>0</v>
      </c>
      <c r="BH103" s="68"/>
    </row>
    <row r="104" spans="1:60" ht="18">
      <c r="A104" s="39" t="s">
        <v>763</v>
      </c>
      <c r="B104" s="39" t="s">
        <v>764</v>
      </c>
      <c r="C104" s="6" t="s">
        <v>21</v>
      </c>
      <c r="D104" s="40">
        <v>1999</v>
      </c>
      <c r="E104" s="6" t="s">
        <v>131</v>
      </c>
      <c r="F104" s="19">
        <v>40957</v>
      </c>
      <c r="G104" s="28" t="b">
        <f t="shared" si="18"/>
        <v>0</v>
      </c>
      <c r="H104" s="64"/>
      <c r="I104" s="6"/>
      <c r="J104" s="7"/>
      <c r="K104" s="28" t="b">
        <f t="shared" si="19"/>
        <v>0</v>
      </c>
      <c r="L104" s="7"/>
      <c r="M104" s="28" t="b">
        <f t="shared" si="20"/>
        <v>0</v>
      </c>
      <c r="N104" s="19">
        <v>15620</v>
      </c>
      <c r="O104" s="28" t="b">
        <f t="shared" si="21"/>
        <v>0</v>
      </c>
      <c r="P104" s="7" t="s">
        <v>341</v>
      </c>
      <c r="Q104" s="28" t="b">
        <f t="shared" si="22"/>
        <v>0</v>
      </c>
      <c r="R104" s="57"/>
      <c r="S104" s="28" t="b">
        <f t="shared" si="23"/>
        <v>0</v>
      </c>
      <c r="AL104" s="23"/>
      <c r="AM104" s="23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24"/>
    </row>
    <row r="105" spans="1:60">
      <c r="A105" s="39" t="s">
        <v>771</v>
      </c>
      <c r="B105" s="39" t="s">
        <v>433</v>
      </c>
      <c r="C105" s="6" t="s">
        <v>21</v>
      </c>
      <c r="D105" s="40">
        <v>2005</v>
      </c>
      <c r="E105" s="6" t="s">
        <v>344</v>
      </c>
      <c r="F105" s="19"/>
      <c r="G105" s="28" t="b">
        <f t="shared" si="18"/>
        <v>0</v>
      </c>
      <c r="H105" s="19">
        <v>21705</v>
      </c>
      <c r="I105" s="6"/>
      <c r="J105" s="7"/>
      <c r="K105" s="28" t="b">
        <f t="shared" si="19"/>
        <v>0</v>
      </c>
      <c r="L105" s="7"/>
      <c r="M105" s="28" t="b">
        <f t="shared" si="20"/>
        <v>0</v>
      </c>
      <c r="N105" s="20"/>
      <c r="O105" s="28" t="b">
        <f t="shared" si="21"/>
        <v>0</v>
      </c>
      <c r="P105" s="7" t="s">
        <v>341</v>
      </c>
      <c r="Q105" s="28" t="b">
        <f t="shared" si="22"/>
        <v>0</v>
      </c>
      <c r="R105" s="7"/>
      <c r="S105" s="28" t="b">
        <f t="shared" si="23"/>
        <v>0</v>
      </c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24"/>
    </row>
    <row r="106" spans="1:60">
      <c r="A106" s="39" t="s">
        <v>762</v>
      </c>
      <c r="B106" s="39" t="s">
        <v>284</v>
      </c>
      <c r="C106" s="6" t="s">
        <v>21</v>
      </c>
      <c r="D106" s="40">
        <v>2000</v>
      </c>
      <c r="E106" s="6" t="s">
        <v>131</v>
      </c>
      <c r="F106" s="19">
        <v>40461</v>
      </c>
      <c r="G106" s="28" t="b">
        <f t="shared" si="18"/>
        <v>0</v>
      </c>
      <c r="H106" s="19"/>
      <c r="I106" s="6"/>
      <c r="J106" s="7">
        <v>10501</v>
      </c>
      <c r="K106" s="28" t="b">
        <f t="shared" si="19"/>
        <v>0</v>
      </c>
      <c r="L106" s="7"/>
      <c r="M106" s="28" t="b">
        <f t="shared" si="20"/>
        <v>0</v>
      </c>
      <c r="N106" s="20">
        <v>20203</v>
      </c>
      <c r="O106" s="28" t="b">
        <f t="shared" si="21"/>
        <v>0</v>
      </c>
      <c r="P106" s="7" t="s">
        <v>341</v>
      </c>
      <c r="Q106" s="28" t="b">
        <f t="shared" si="22"/>
        <v>0</v>
      </c>
      <c r="R106" s="57"/>
      <c r="S106" s="28" t="b">
        <f t="shared" si="23"/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24"/>
    </row>
    <row r="107" spans="1:60">
      <c r="A107" s="39" t="s">
        <v>744</v>
      </c>
      <c r="B107" s="39" t="s">
        <v>745</v>
      </c>
      <c r="C107" s="6" t="s">
        <v>21</v>
      </c>
      <c r="D107" s="40">
        <v>2001</v>
      </c>
      <c r="E107" s="6" t="s">
        <v>67</v>
      </c>
      <c r="F107" s="19">
        <v>35224</v>
      </c>
      <c r="G107" s="28" t="b">
        <f t="shared" si="18"/>
        <v>0</v>
      </c>
      <c r="H107" s="19"/>
      <c r="I107" s="6"/>
      <c r="J107" s="7">
        <v>11108</v>
      </c>
      <c r="K107" s="28" t="b">
        <f t="shared" si="19"/>
        <v>0</v>
      </c>
      <c r="L107" s="7"/>
      <c r="M107" s="28" t="b">
        <f t="shared" si="20"/>
        <v>0</v>
      </c>
      <c r="N107" s="19">
        <v>13875</v>
      </c>
      <c r="O107" s="28" t="b">
        <f t="shared" si="21"/>
        <v>0</v>
      </c>
      <c r="P107" s="7">
        <v>12250</v>
      </c>
      <c r="Q107" s="28" t="b">
        <f t="shared" si="22"/>
        <v>0</v>
      </c>
      <c r="R107" s="57"/>
      <c r="S107" s="28" t="b">
        <f t="shared" si="23"/>
        <v>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24"/>
    </row>
    <row r="108" spans="1:60">
      <c r="A108" s="9" t="s">
        <v>1435</v>
      </c>
      <c r="B108" s="9" t="s">
        <v>1408</v>
      </c>
      <c r="C108" s="6" t="s">
        <v>21</v>
      </c>
      <c r="D108" s="14">
        <v>2003</v>
      </c>
      <c r="E108" s="6" t="s">
        <v>339</v>
      </c>
      <c r="F108" s="19"/>
      <c r="G108" s="28" t="b">
        <f t="shared" si="18"/>
        <v>0</v>
      </c>
      <c r="H108" s="19">
        <v>22679</v>
      </c>
      <c r="I108" s="6"/>
      <c r="J108" s="7"/>
      <c r="K108" s="28" t="b">
        <f t="shared" si="19"/>
        <v>0</v>
      </c>
      <c r="L108" s="19"/>
      <c r="M108" s="28" t="b">
        <f t="shared" si="20"/>
        <v>0</v>
      </c>
      <c r="N108" s="19"/>
      <c r="O108" s="28" t="b">
        <f t="shared" si="21"/>
        <v>0</v>
      </c>
      <c r="P108" s="7">
        <v>14331</v>
      </c>
      <c r="Q108" s="28" t="b">
        <f t="shared" si="22"/>
        <v>0</v>
      </c>
      <c r="R108" s="7"/>
      <c r="S108" s="28" t="b">
        <f t="shared" si="23"/>
        <v>0</v>
      </c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24"/>
    </row>
    <row r="109" spans="1:60" s="26" customFormat="1">
      <c r="A109" s="39" t="s">
        <v>742</v>
      </c>
      <c r="B109" s="39" t="s">
        <v>347</v>
      </c>
      <c r="C109" s="6" t="s">
        <v>21</v>
      </c>
      <c r="D109" s="40">
        <v>2001</v>
      </c>
      <c r="E109" s="6" t="s">
        <v>67</v>
      </c>
      <c r="F109" s="19">
        <v>33533</v>
      </c>
      <c r="G109" s="28" t="b">
        <f t="shared" si="18"/>
        <v>0</v>
      </c>
      <c r="H109" s="19"/>
      <c r="I109" s="6"/>
      <c r="J109" s="7">
        <v>5828</v>
      </c>
      <c r="K109" s="28" t="b">
        <f t="shared" si="19"/>
        <v>0</v>
      </c>
      <c r="L109" s="7"/>
      <c r="M109" s="28" t="b">
        <f t="shared" si="20"/>
        <v>0</v>
      </c>
      <c r="N109" s="20">
        <v>13238</v>
      </c>
      <c r="O109" s="28" t="b">
        <f t="shared" si="21"/>
        <v>0</v>
      </c>
      <c r="P109" s="7">
        <v>11008</v>
      </c>
      <c r="Q109" s="28" t="b">
        <f t="shared" si="22"/>
        <v>0</v>
      </c>
      <c r="R109" s="57"/>
      <c r="S109" s="28" t="b">
        <f t="shared" si="23"/>
        <v>0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24"/>
      <c r="AM109" s="24"/>
      <c r="AN109" s="2"/>
      <c r="AO109" s="2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24"/>
    </row>
    <row r="110" spans="1:60" s="26" customFormat="1" ht="18">
      <c r="A110" s="39" t="s">
        <v>748</v>
      </c>
      <c r="B110" s="39" t="s">
        <v>433</v>
      </c>
      <c r="C110" s="6" t="s">
        <v>21</v>
      </c>
      <c r="D110" s="40">
        <v>2002</v>
      </c>
      <c r="E110" s="6" t="s">
        <v>67</v>
      </c>
      <c r="F110" s="19">
        <v>41525</v>
      </c>
      <c r="G110" s="28" t="b">
        <f t="shared" si="18"/>
        <v>0</v>
      </c>
      <c r="H110" s="64"/>
      <c r="I110" s="6"/>
      <c r="J110" s="7">
        <v>20967</v>
      </c>
      <c r="K110" s="28" t="b">
        <f t="shared" si="19"/>
        <v>0</v>
      </c>
      <c r="L110" s="7"/>
      <c r="M110" s="28" t="b">
        <f t="shared" si="20"/>
        <v>0</v>
      </c>
      <c r="N110" s="19">
        <v>15939</v>
      </c>
      <c r="O110" s="28" t="b">
        <f t="shared" si="21"/>
        <v>0</v>
      </c>
      <c r="P110" s="7">
        <v>13842</v>
      </c>
      <c r="Q110" s="28" t="b">
        <f t="shared" si="22"/>
        <v>0</v>
      </c>
      <c r="R110" s="57"/>
      <c r="S110" s="28" t="b">
        <f t="shared" si="23"/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"/>
      <c r="AO110" s="2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68"/>
    </row>
    <row r="111" spans="1:60" s="26" customFormat="1">
      <c r="A111" s="39" t="s">
        <v>442</v>
      </c>
      <c r="B111" s="39" t="s">
        <v>79</v>
      </c>
      <c r="C111" s="6" t="s">
        <v>21</v>
      </c>
      <c r="D111" s="40">
        <v>2000</v>
      </c>
      <c r="E111" s="6" t="s">
        <v>131</v>
      </c>
      <c r="F111" s="19">
        <v>32032</v>
      </c>
      <c r="G111" s="28" t="b">
        <f t="shared" si="18"/>
        <v>0</v>
      </c>
      <c r="H111" s="19"/>
      <c r="I111" s="6"/>
      <c r="J111" s="7">
        <v>5870</v>
      </c>
      <c r="K111" s="28" t="b">
        <f t="shared" si="19"/>
        <v>0</v>
      </c>
      <c r="L111" s="7"/>
      <c r="M111" s="28" t="b">
        <f t="shared" si="20"/>
        <v>0</v>
      </c>
      <c r="N111" s="20">
        <v>13630</v>
      </c>
      <c r="O111" s="28" t="b">
        <f t="shared" si="21"/>
        <v>0</v>
      </c>
      <c r="P111" s="7">
        <v>13840</v>
      </c>
      <c r="Q111" s="28" t="b">
        <f t="shared" si="22"/>
        <v>0</v>
      </c>
      <c r="R111" s="57"/>
      <c r="S111" s="28" t="b">
        <f t="shared" si="23"/>
        <v>0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4"/>
      <c r="AM111" s="24"/>
      <c r="AN111" s="2"/>
      <c r="AO111" s="2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24"/>
    </row>
    <row r="112" spans="1:60">
      <c r="A112" s="39" t="s">
        <v>750</v>
      </c>
      <c r="B112" s="39" t="s">
        <v>751</v>
      </c>
      <c r="C112" s="6" t="s">
        <v>21</v>
      </c>
      <c r="D112" s="40">
        <v>1998</v>
      </c>
      <c r="E112" s="6" t="s">
        <v>135</v>
      </c>
      <c r="F112" s="19">
        <v>22420</v>
      </c>
      <c r="G112" s="28" t="str">
        <f t="shared" si="18"/>
        <v>Q</v>
      </c>
      <c r="H112" s="19"/>
      <c r="I112" s="6"/>
      <c r="J112" s="7">
        <v>3803</v>
      </c>
      <c r="K112" s="28" t="str">
        <f t="shared" si="19"/>
        <v>Q</v>
      </c>
      <c r="L112" s="19">
        <v>12333</v>
      </c>
      <c r="M112" s="28" t="str">
        <f t="shared" si="20"/>
        <v>Q</v>
      </c>
      <c r="N112" s="19">
        <v>10663</v>
      </c>
      <c r="O112" s="28" t="str">
        <f t="shared" si="21"/>
        <v>Q</v>
      </c>
      <c r="P112" s="7">
        <v>10747</v>
      </c>
      <c r="Q112" s="28" t="str">
        <f t="shared" si="22"/>
        <v>Q</v>
      </c>
      <c r="R112" s="7">
        <v>25024</v>
      </c>
      <c r="S112" s="28" t="str">
        <f t="shared" si="23"/>
        <v>Q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24"/>
      <c r="AM112" s="24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70"/>
    </row>
    <row r="113" spans="1:60">
      <c r="A113" s="9" t="s">
        <v>165</v>
      </c>
      <c r="B113" s="9" t="s">
        <v>100</v>
      </c>
      <c r="C113" s="6" t="s">
        <v>21</v>
      </c>
      <c r="D113" s="14">
        <v>1994</v>
      </c>
      <c r="E113" s="6" t="s">
        <v>133</v>
      </c>
      <c r="F113" s="19">
        <v>23491</v>
      </c>
      <c r="G113" s="28" t="b">
        <f t="shared" si="18"/>
        <v>0</v>
      </c>
      <c r="H113" s="19"/>
      <c r="I113" s="6"/>
      <c r="J113" s="7"/>
      <c r="K113" s="28" t="b">
        <f t="shared" si="19"/>
        <v>0</v>
      </c>
      <c r="L113" s="19"/>
      <c r="M113" s="28" t="b">
        <f t="shared" si="20"/>
        <v>0</v>
      </c>
      <c r="N113" s="19"/>
      <c r="O113" s="28" t="b">
        <f t="shared" si="21"/>
        <v>0</v>
      </c>
      <c r="P113" s="7"/>
      <c r="Q113" s="28" t="b">
        <f t="shared" si="22"/>
        <v>0</v>
      </c>
      <c r="R113" s="7"/>
      <c r="S113" s="28" t="b">
        <f t="shared" si="23"/>
        <v>0</v>
      </c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</row>
    <row r="114" spans="1:60">
      <c r="A114" s="16" t="s">
        <v>438</v>
      </c>
      <c r="B114" s="16" t="s">
        <v>69</v>
      </c>
      <c r="C114" s="6" t="s">
        <v>21</v>
      </c>
      <c r="D114" s="10">
        <v>2000</v>
      </c>
      <c r="E114" s="6" t="s">
        <v>131</v>
      </c>
      <c r="F114" s="19">
        <v>31559</v>
      </c>
      <c r="G114" s="28" t="b">
        <f t="shared" si="18"/>
        <v>0</v>
      </c>
      <c r="H114" s="19"/>
      <c r="I114" s="6"/>
      <c r="J114" s="7">
        <v>5600</v>
      </c>
      <c r="K114" s="28" t="b">
        <f t="shared" si="19"/>
        <v>0</v>
      </c>
      <c r="L114" s="19"/>
      <c r="M114" s="28" t="b">
        <f t="shared" si="20"/>
        <v>0</v>
      </c>
      <c r="N114" s="19">
        <v>14520</v>
      </c>
      <c r="O114" s="28" t="b">
        <f t="shared" si="21"/>
        <v>0</v>
      </c>
      <c r="P114" s="7">
        <v>15426</v>
      </c>
      <c r="Q114" s="28" t="b">
        <f t="shared" si="22"/>
        <v>0</v>
      </c>
      <c r="R114" s="7">
        <v>42181</v>
      </c>
      <c r="S114" s="28" t="b">
        <f t="shared" si="23"/>
        <v>0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58"/>
      <c r="AO114" s="58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</row>
    <row r="115" spans="1:60">
      <c r="A115" s="9" t="s">
        <v>1074</v>
      </c>
      <c r="B115" s="9" t="s">
        <v>324</v>
      </c>
      <c r="C115" s="6" t="s">
        <v>50</v>
      </c>
      <c r="D115" s="10">
        <v>1996</v>
      </c>
      <c r="E115" s="6" t="s">
        <v>132</v>
      </c>
      <c r="F115" s="19">
        <v>31732</v>
      </c>
      <c r="G115" s="28" t="b">
        <f t="shared" si="18"/>
        <v>0</v>
      </c>
      <c r="H115" s="19"/>
      <c r="I115" s="6"/>
      <c r="J115" s="7">
        <v>5597</v>
      </c>
      <c r="K115" s="28" t="b">
        <f t="shared" si="19"/>
        <v>0</v>
      </c>
      <c r="L115" s="7">
        <v>20142</v>
      </c>
      <c r="M115" s="28" t="b">
        <f t="shared" si="20"/>
        <v>0</v>
      </c>
      <c r="N115" s="7">
        <v>13192</v>
      </c>
      <c r="O115" s="28" t="b">
        <f t="shared" si="21"/>
        <v>0</v>
      </c>
      <c r="P115" s="7">
        <v>12725</v>
      </c>
      <c r="Q115" s="28" t="b">
        <f t="shared" si="22"/>
        <v>0</v>
      </c>
      <c r="R115" s="19">
        <v>34410</v>
      </c>
      <c r="S115" s="28" t="b">
        <f t="shared" si="23"/>
        <v>0</v>
      </c>
      <c r="AL115" s="24"/>
      <c r="AM115" s="24"/>
      <c r="AN115" s="58"/>
      <c r="AO115" s="58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</row>
    <row r="116" spans="1:60">
      <c r="A116" s="9" t="s">
        <v>1075</v>
      </c>
      <c r="B116" s="9" t="s">
        <v>1073</v>
      </c>
      <c r="C116" s="6" t="s">
        <v>50</v>
      </c>
      <c r="D116" s="10">
        <v>1996</v>
      </c>
      <c r="E116" s="6" t="s">
        <v>132</v>
      </c>
      <c r="F116" s="19">
        <v>30051</v>
      </c>
      <c r="G116" s="28" t="b">
        <f t="shared" si="18"/>
        <v>0</v>
      </c>
      <c r="H116" s="19"/>
      <c r="I116" s="6"/>
      <c r="J116" s="7">
        <v>4832</v>
      </c>
      <c r="K116" s="28" t="b">
        <f t="shared" si="19"/>
        <v>0</v>
      </c>
      <c r="L116" s="7">
        <v>14749</v>
      </c>
      <c r="M116" s="28" t="b">
        <f t="shared" si="20"/>
        <v>0</v>
      </c>
      <c r="N116" s="7">
        <v>13471</v>
      </c>
      <c r="O116" s="28" t="b">
        <f t="shared" si="21"/>
        <v>0</v>
      </c>
      <c r="P116" s="7">
        <v>11903</v>
      </c>
      <c r="Q116" s="28" t="b">
        <f t="shared" si="22"/>
        <v>0</v>
      </c>
      <c r="R116" s="7"/>
      <c r="S116" s="28" t="b">
        <f t="shared" si="23"/>
        <v>0</v>
      </c>
      <c r="AL116" s="24"/>
      <c r="AM116" s="24"/>
      <c r="AN116" s="58"/>
      <c r="AO116" s="58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</row>
    <row r="117" spans="1:60">
      <c r="A117" s="75" t="s">
        <v>1328</v>
      </c>
      <c r="B117" s="75" t="s">
        <v>540</v>
      </c>
      <c r="C117" s="76" t="s">
        <v>50</v>
      </c>
      <c r="D117" s="77">
        <v>1994</v>
      </c>
      <c r="E117" s="6" t="s">
        <v>133</v>
      </c>
      <c r="F117" s="19">
        <v>22627</v>
      </c>
      <c r="G117" s="28" t="b">
        <f t="shared" si="18"/>
        <v>0</v>
      </c>
      <c r="H117" s="19"/>
      <c r="I117" s="28"/>
      <c r="J117" s="7">
        <v>5265</v>
      </c>
      <c r="K117" s="28" t="b">
        <f t="shared" si="19"/>
        <v>0</v>
      </c>
      <c r="L117" s="7">
        <v>13827</v>
      </c>
      <c r="M117" s="28" t="b">
        <f t="shared" si="20"/>
        <v>0</v>
      </c>
      <c r="N117" s="7">
        <v>11746</v>
      </c>
      <c r="O117" s="28" t="b">
        <f t="shared" si="21"/>
        <v>0</v>
      </c>
      <c r="P117" s="7"/>
      <c r="Q117" s="28" t="b">
        <f t="shared" si="22"/>
        <v>0</v>
      </c>
      <c r="R117" s="19"/>
      <c r="S117" s="28" t="b">
        <f t="shared" si="23"/>
        <v>0</v>
      </c>
      <c r="AN117" s="58"/>
      <c r="AO117" s="58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</row>
    <row r="118" spans="1:60">
      <c r="A118" s="75" t="s">
        <v>1305</v>
      </c>
      <c r="B118" s="75" t="s">
        <v>272</v>
      </c>
      <c r="C118" s="76" t="s">
        <v>50</v>
      </c>
      <c r="D118" s="77">
        <v>1995</v>
      </c>
      <c r="E118" s="6" t="s">
        <v>132</v>
      </c>
      <c r="F118" s="19">
        <v>23906</v>
      </c>
      <c r="G118" s="28" t="b">
        <f t="shared" si="18"/>
        <v>0</v>
      </c>
      <c r="H118" s="19"/>
      <c r="I118" s="28"/>
      <c r="J118" s="7">
        <v>4543</v>
      </c>
      <c r="K118" s="28" t="b">
        <f t="shared" si="19"/>
        <v>0</v>
      </c>
      <c r="L118" s="7"/>
      <c r="M118" s="28" t="b">
        <f t="shared" si="20"/>
        <v>0</v>
      </c>
      <c r="N118" s="7">
        <v>11610</v>
      </c>
      <c r="O118" s="28" t="b">
        <f t="shared" si="21"/>
        <v>0</v>
      </c>
      <c r="P118" s="7">
        <v>11354</v>
      </c>
      <c r="Q118" s="28" t="b">
        <f t="shared" si="22"/>
        <v>0</v>
      </c>
      <c r="R118" s="19">
        <v>30497</v>
      </c>
      <c r="S118" s="28" t="b">
        <f t="shared" si="23"/>
        <v>0</v>
      </c>
      <c r="AN118" s="58"/>
      <c r="AO118" s="58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</row>
    <row r="119" spans="1:60">
      <c r="A119" s="75" t="s">
        <v>468</v>
      </c>
      <c r="B119" s="75" t="s">
        <v>495</v>
      </c>
      <c r="C119" s="76" t="s">
        <v>50</v>
      </c>
      <c r="D119" s="77">
        <v>1996</v>
      </c>
      <c r="E119" s="6" t="s">
        <v>132</v>
      </c>
      <c r="F119" s="19">
        <v>32670</v>
      </c>
      <c r="G119" s="28" t="b">
        <f t="shared" si="18"/>
        <v>0</v>
      </c>
      <c r="H119" s="19"/>
      <c r="I119" s="28"/>
      <c r="J119" s="7"/>
      <c r="K119" s="28" t="b">
        <f t="shared" si="19"/>
        <v>0</v>
      </c>
      <c r="L119" s="7"/>
      <c r="M119" s="28" t="b">
        <f t="shared" si="20"/>
        <v>0</v>
      </c>
      <c r="N119" s="7">
        <v>13193</v>
      </c>
      <c r="O119" s="28" t="b">
        <f t="shared" si="21"/>
        <v>0</v>
      </c>
      <c r="P119" s="7">
        <v>12733</v>
      </c>
      <c r="Q119" s="28" t="b">
        <f t="shared" si="22"/>
        <v>0</v>
      </c>
      <c r="R119" s="19"/>
      <c r="S119" s="28" t="b">
        <f t="shared" si="23"/>
        <v>0</v>
      </c>
      <c r="AN119" s="26"/>
      <c r="AO119" s="26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</row>
    <row r="120" spans="1:60">
      <c r="A120" s="9" t="s">
        <v>1079</v>
      </c>
      <c r="B120" s="9" t="s">
        <v>728</v>
      </c>
      <c r="C120" s="6" t="s">
        <v>50</v>
      </c>
      <c r="D120" s="10">
        <v>1996</v>
      </c>
      <c r="E120" s="6" t="s">
        <v>132</v>
      </c>
      <c r="F120" s="19">
        <v>21958</v>
      </c>
      <c r="G120" s="28" t="str">
        <f t="shared" si="18"/>
        <v>Q</v>
      </c>
      <c r="H120" s="19"/>
      <c r="I120" s="6"/>
      <c r="J120" s="7"/>
      <c r="K120" s="28" t="b">
        <f t="shared" si="19"/>
        <v>0</v>
      </c>
      <c r="L120" s="19">
        <v>15774</v>
      </c>
      <c r="M120" s="28" t="b">
        <f t="shared" si="20"/>
        <v>0</v>
      </c>
      <c r="N120" s="7">
        <v>12700</v>
      </c>
      <c r="O120" s="28" t="b">
        <f t="shared" si="21"/>
        <v>0</v>
      </c>
      <c r="P120" s="7" t="s">
        <v>341</v>
      </c>
      <c r="Q120" s="28" t="b">
        <f t="shared" si="22"/>
        <v>0</v>
      </c>
      <c r="R120" s="7"/>
      <c r="S120" s="28" t="b">
        <f t="shared" si="23"/>
        <v>0</v>
      </c>
      <c r="AN120" s="26"/>
      <c r="AO120" s="26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</row>
    <row r="121" spans="1:60">
      <c r="A121" s="9" t="s">
        <v>1080</v>
      </c>
      <c r="B121" s="9" t="s">
        <v>888</v>
      </c>
      <c r="C121" s="6" t="s">
        <v>50</v>
      </c>
      <c r="D121" s="10">
        <v>1996</v>
      </c>
      <c r="E121" s="6" t="s">
        <v>132</v>
      </c>
      <c r="F121" s="19">
        <v>24396</v>
      </c>
      <c r="G121" s="28" t="b">
        <f t="shared" si="18"/>
        <v>0</v>
      </c>
      <c r="H121" s="19"/>
      <c r="I121" s="6"/>
      <c r="J121" s="7">
        <v>4833</v>
      </c>
      <c r="K121" s="28" t="b">
        <f t="shared" si="19"/>
        <v>0</v>
      </c>
      <c r="L121" s="19">
        <v>13569</v>
      </c>
      <c r="M121" s="28" t="b">
        <f t="shared" si="20"/>
        <v>0</v>
      </c>
      <c r="N121" s="7">
        <v>12662</v>
      </c>
      <c r="O121" s="28" t="b">
        <f t="shared" si="21"/>
        <v>0</v>
      </c>
      <c r="P121" s="7" t="s">
        <v>341</v>
      </c>
      <c r="Q121" s="28" t="b">
        <f t="shared" si="22"/>
        <v>0</v>
      </c>
      <c r="R121" s="19">
        <v>31710</v>
      </c>
      <c r="S121" s="28" t="b">
        <f t="shared" si="23"/>
        <v>0</v>
      </c>
      <c r="AN121" s="25"/>
      <c r="AO121" s="25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</row>
    <row r="122" spans="1:60">
      <c r="A122" s="75" t="s">
        <v>1342</v>
      </c>
      <c r="B122" s="75" t="s">
        <v>826</v>
      </c>
      <c r="C122" s="76" t="s">
        <v>50</v>
      </c>
      <c r="D122" s="77">
        <v>1975</v>
      </c>
      <c r="E122" s="6" t="s">
        <v>134</v>
      </c>
      <c r="F122" s="19">
        <v>31416</v>
      </c>
      <c r="G122" s="28" t="b">
        <f t="shared" si="18"/>
        <v>0</v>
      </c>
      <c r="H122" s="19"/>
      <c r="I122" s="28"/>
      <c r="J122" s="7">
        <v>5208</v>
      </c>
      <c r="K122" s="28" t="b">
        <f t="shared" si="19"/>
        <v>0</v>
      </c>
      <c r="L122" s="7">
        <v>14959</v>
      </c>
      <c r="M122" s="28" t="b">
        <f t="shared" si="20"/>
        <v>0</v>
      </c>
      <c r="N122" s="7">
        <v>12221</v>
      </c>
      <c r="O122" s="28" t="b">
        <f t="shared" si="21"/>
        <v>0</v>
      </c>
      <c r="P122" s="7"/>
      <c r="Q122" s="28" t="b">
        <f t="shared" si="22"/>
        <v>0</v>
      </c>
      <c r="R122" s="19">
        <v>32142</v>
      </c>
      <c r="S122" s="28" t="b">
        <f t="shared" si="23"/>
        <v>0</v>
      </c>
      <c r="AN122" s="26"/>
      <c r="AO122" s="26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</row>
    <row r="123" spans="1:60">
      <c r="A123" s="9" t="s">
        <v>928</v>
      </c>
      <c r="B123" s="9" t="s">
        <v>297</v>
      </c>
      <c r="C123" s="6" t="s">
        <v>42</v>
      </c>
      <c r="D123" s="10">
        <v>1998</v>
      </c>
      <c r="E123" s="6" t="s">
        <v>135</v>
      </c>
      <c r="F123" s="19">
        <v>25976</v>
      </c>
      <c r="G123" s="28" t="b">
        <f t="shared" si="18"/>
        <v>0</v>
      </c>
      <c r="H123" s="19"/>
      <c r="I123" s="6"/>
      <c r="J123" s="7">
        <v>4906</v>
      </c>
      <c r="K123" s="28" t="b">
        <f t="shared" si="19"/>
        <v>0</v>
      </c>
      <c r="L123" s="19"/>
      <c r="M123" s="28" t="b">
        <f t="shared" si="20"/>
        <v>0</v>
      </c>
      <c r="N123" s="7"/>
      <c r="O123" s="28" t="b">
        <f t="shared" si="21"/>
        <v>0</v>
      </c>
      <c r="P123" s="7" t="s">
        <v>341</v>
      </c>
      <c r="Q123" s="28" t="b">
        <f t="shared" si="22"/>
        <v>0</v>
      </c>
      <c r="R123" s="7"/>
      <c r="S123" s="28" t="b">
        <f t="shared" si="23"/>
        <v>0</v>
      </c>
      <c r="AN123" s="26"/>
      <c r="AO123" s="26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70"/>
    </row>
    <row r="124" spans="1:60" ht="18">
      <c r="A124" s="9" t="s">
        <v>1087</v>
      </c>
      <c r="B124" s="9" t="s">
        <v>252</v>
      </c>
      <c r="C124" s="6" t="s">
        <v>42</v>
      </c>
      <c r="D124" s="10">
        <v>1996</v>
      </c>
      <c r="E124" s="6" t="s">
        <v>132</v>
      </c>
      <c r="F124" s="64"/>
      <c r="G124" s="28" t="b">
        <f t="shared" si="18"/>
        <v>0</v>
      </c>
      <c r="H124" s="64"/>
      <c r="I124" s="6"/>
      <c r="J124" s="7"/>
      <c r="K124" s="28" t="b">
        <f t="shared" si="19"/>
        <v>0</v>
      </c>
      <c r="L124" s="19">
        <v>14168</v>
      </c>
      <c r="M124" s="28" t="b">
        <f t="shared" si="20"/>
        <v>0</v>
      </c>
      <c r="N124" s="7">
        <v>12279.5</v>
      </c>
      <c r="O124" s="28" t="b">
        <f t="shared" si="21"/>
        <v>0</v>
      </c>
      <c r="P124" s="7">
        <v>11556</v>
      </c>
      <c r="Q124" s="28" t="b">
        <f t="shared" si="22"/>
        <v>0</v>
      </c>
      <c r="R124" s="7"/>
      <c r="S124" s="28" t="b">
        <f t="shared" si="23"/>
        <v>0</v>
      </c>
      <c r="AN124" s="26"/>
      <c r="AO124" s="26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</row>
    <row r="125" spans="1:60">
      <c r="A125" s="9" t="s">
        <v>929</v>
      </c>
      <c r="B125" s="9" t="s">
        <v>371</v>
      </c>
      <c r="C125" s="6" t="s">
        <v>42</v>
      </c>
      <c r="D125" s="10">
        <v>1998</v>
      </c>
      <c r="E125" s="6" t="s">
        <v>135</v>
      </c>
      <c r="F125" s="19">
        <v>30312</v>
      </c>
      <c r="G125" s="28" t="b">
        <f t="shared" ref="G125:G188" si="24">IF(AND(E125="Sénior",F125&lt;=22050,F125&gt;1),"Q",IF(AND(E125="Junior",F125&lt;=22700,F125&gt;1),"Q",IF(AND(E125="Cadet",F125&lt;=23527,F125&gt;1),"Q",IF(AND(E125="Minime",F125&lt;=25768,F125&gt;1),"Q"))))</f>
        <v>0</v>
      </c>
      <c r="H125" s="19"/>
      <c r="I125" s="6"/>
      <c r="J125" s="7">
        <v>5792</v>
      </c>
      <c r="K125" s="28" t="b">
        <f t="shared" ref="K125:K188" si="25">IF(AND(E125="Sénior",J125&lt;=3830,J125&gt;1),"Q",IF(AND(E125="Junior",J125&lt;=4000,J125&gt;1),"Q",IF(AND(E125="Cadet",J125&lt;=4266,J125&gt;1),"Q",IF(AND(E125="Minime",J125&lt;=5096,J125&gt;1),"Q"))))</f>
        <v>0</v>
      </c>
      <c r="L125" s="19"/>
      <c r="M125" s="28" t="b">
        <f t="shared" ref="M125:M188" si="26">IF(AND(E125="Sénior",L125&lt;=12238,L125&gt;1),"Q",IF(AND(E125="Junior",L125&lt;=12600,L125&gt;1),"Q",IF(AND(E125="Cadet",L125&lt;=13092,L125&gt;1),"Q",IF(AND(E125="Minime",L125&lt;=14000,L125&gt;1),"Q"))))</f>
        <v>0</v>
      </c>
      <c r="N125" s="7"/>
      <c r="O125" s="28" t="b">
        <f t="shared" ref="O125:O188" si="27">IF(AND(E125="Sénior",N125&lt;=10560,N125&gt;1),"Q",IF(AND(E125="Junior",N125&lt;=11100,N125&gt;1),"Q",IF(AND(E125="Cadet",N125&lt;=11739,N125&gt;1),"Q",IF(AND(E125="Minime",N125&lt;=13100,N125&gt;1),"Q"))))</f>
        <v>0</v>
      </c>
      <c r="P125" s="7">
        <v>11918</v>
      </c>
      <c r="Q125" s="28" t="b">
        <f t="shared" ref="Q125:Q188" si="28">IF(AND(E125="Sénior",P125&lt;=10623,P125&gt;1),"Q",IF(AND(E125="Junior",P125&lt;=10900,P125&gt;1),"Q",IF(AND(E125="Cadet",P125&lt;=11269,P125&gt;1),"Q",IF(AND(E125="Minime",P125&lt;=12404,P125&gt;1),"Q"))))</f>
        <v>0</v>
      </c>
      <c r="R125" s="7">
        <v>32270</v>
      </c>
      <c r="S125" s="28" t="b">
        <f t="shared" ref="S125:S188" si="29">IF(AND(E125="Sénior",R125&lt;=24630,R125&gt;1),"Q",IF(AND(E125="Junior",R125&lt;=25400,R125&gt;1),"Q",IF(AND(E125="Cadet",R125&lt;=25904,R125&gt;1),"Q",IF(AND(E125="Minime",R125&lt;=32633,R125&gt;1),"Q"))))</f>
        <v>0</v>
      </c>
      <c r="AN125" s="26"/>
      <c r="AO125" s="26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70"/>
    </row>
    <row r="126" spans="1:60">
      <c r="A126" s="9" t="s">
        <v>934</v>
      </c>
      <c r="B126" s="9" t="s">
        <v>232</v>
      </c>
      <c r="C126" s="6" t="s">
        <v>42</v>
      </c>
      <c r="D126" s="10">
        <v>2000</v>
      </c>
      <c r="E126" s="6" t="s">
        <v>131</v>
      </c>
      <c r="F126" s="19">
        <v>24433</v>
      </c>
      <c r="G126" s="28" t="str">
        <f t="shared" si="24"/>
        <v>Q</v>
      </c>
      <c r="H126" s="19"/>
      <c r="I126" s="6"/>
      <c r="J126" s="7">
        <v>4965</v>
      </c>
      <c r="K126" s="28" t="str">
        <f t="shared" si="25"/>
        <v>Q</v>
      </c>
      <c r="L126" s="19"/>
      <c r="M126" s="28" t="b">
        <f t="shared" si="26"/>
        <v>0</v>
      </c>
      <c r="N126" s="7">
        <v>12359.5</v>
      </c>
      <c r="O126" s="28" t="str">
        <f t="shared" si="27"/>
        <v>Q</v>
      </c>
      <c r="P126" s="7">
        <v>12549</v>
      </c>
      <c r="Q126" s="28" t="b">
        <f t="shared" si="28"/>
        <v>0</v>
      </c>
      <c r="R126" s="7"/>
      <c r="S126" s="28" t="b">
        <f t="shared" si="29"/>
        <v>0</v>
      </c>
      <c r="AN126" s="26"/>
      <c r="AO126" s="26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</row>
    <row r="127" spans="1:60" s="56" customFormat="1">
      <c r="A127" s="9" t="s">
        <v>938</v>
      </c>
      <c r="B127" s="9" t="s">
        <v>939</v>
      </c>
      <c r="C127" s="6" t="s">
        <v>42</v>
      </c>
      <c r="D127" s="10">
        <v>2001</v>
      </c>
      <c r="E127" s="6" t="s">
        <v>67</v>
      </c>
      <c r="F127" s="19"/>
      <c r="G127" s="28" t="b">
        <f t="shared" si="24"/>
        <v>0</v>
      </c>
      <c r="H127" s="19">
        <v>14662</v>
      </c>
      <c r="I127" s="6"/>
      <c r="J127" s="7">
        <v>11270</v>
      </c>
      <c r="K127" s="28" t="b">
        <f t="shared" si="25"/>
        <v>0</v>
      </c>
      <c r="L127" s="19"/>
      <c r="M127" s="28" t="b">
        <f t="shared" si="26"/>
        <v>0</v>
      </c>
      <c r="N127" s="7"/>
      <c r="O127" s="28" t="b">
        <f t="shared" si="27"/>
        <v>0</v>
      </c>
      <c r="P127" s="7" t="s">
        <v>341</v>
      </c>
      <c r="Q127" s="28" t="b">
        <f t="shared" si="28"/>
        <v>0</v>
      </c>
      <c r="R127" s="7"/>
      <c r="S127" s="28" t="b">
        <f t="shared" si="29"/>
        <v>0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58"/>
      <c r="AM127" s="58"/>
      <c r="AN127" s="26"/>
      <c r="AO127" s="26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</row>
    <row r="128" spans="1:60" s="24" customFormat="1">
      <c r="A128" s="9" t="s">
        <v>932</v>
      </c>
      <c r="B128" s="9" t="s">
        <v>624</v>
      </c>
      <c r="C128" s="6" t="s">
        <v>42</v>
      </c>
      <c r="D128" s="10">
        <v>2003</v>
      </c>
      <c r="E128" s="6" t="s">
        <v>339</v>
      </c>
      <c r="F128" s="19"/>
      <c r="G128" s="28" t="b">
        <f t="shared" si="24"/>
        <v>0</v>
      </c>
      <c r="H128" s="19">
        <v>15427</v>
      </c>
      <c r="I128" s="6"/>
      <c r="J128" s="7">
        <v>5966</v>
      </c>
      <c r="K128" s="28" t="b">
        <f t="shared" si="25"/>
        <v>0</v>
      </c>
      <c r="L128" s="19"/>
      <c r="M128" s="28" t="b">
        <f t="shared" si="26"/>
        <v>0</v>
      </c>
      <c r="N128" s="7"/>
      <c r="O128" s="28" t="b">
        <f t="shared" si="27"/>
        <v>0</v>
      </c>
      <c r="P128" s="7" t="s">
        <v>341</v>
      </c>
      <c r="Q128" s="28" t="b">
        <f t="shared" si="28"/>
        <v>0</v>
      </c>
      <c r="R128" s="7"/>
      <c r="S128" s="28" t="b">
        <f t="shared" si="29"/>
        <v>0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58"/>
      <c r="AM128" s="58"/>
      <c r="AN128" s="26"/>
      <c r="AO128" s="26"/>
    </row>
    <row r="129" spans="1:60" s="24" customFormat="1">
      <c r="A129" s="9" t="s">
        <v>932</v>
      </c>
      <c r="B129" s="9" t="s">
        <v>433</v>
      </c>
      <c r="C129" s="6" t="s">
        <v>42</v>
      </c>
      <c r="D129" s="10">
        <v>1999</v>
      </c>
      <c r="E129" s="6" t="s">
        <v>131</v>
      </c>
      <c r="F129" s="19">
        <v>25226</v>
      </c>
      <c r="G129" s="28" t="str">
        <f t="shared" si="24"/>
        <v>Q</v>
      </c>
      <c r="H129" s="19"/>
      <c r="I129" s="6"/>
      <c r="J129" s="7">
        <v>5891</v>
      </c>
      <c r="K129" s="28" t="b">
        <f t="shared" si="25"/>
        <v>0</v>
      </c>
      <c r="L129" s="19"/>
      <c r="M129" s="28" t="b">
        <f t="shared" si="26"/>
        <v>0</v>
      </c>
      <c r="N129" s="7">
        <v>12374.5</v>
      </c>
      <c r="O129" s="28" t="str">
        <f t="shared" si="27"/>
        <v>Q</v>
      </c>
      <c r="P129" s="7">
        <v>12095</v>
      </c>
      <c r="Q129" s="28" t="str">
        <f t="shared" si="28"/>
        <v>Q</v>
      </c>
      <c r="R129" s="7"/>
      <c r="S129" s="28" t="b">
        <f t="shared" si="29"/>
        <v>0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58"/>
      <c r="AM129" s="58"/>
      <c r="AN129" s="26"/>
      <c r="AO129" s="26"/>
    </row>
    <row r="130" spans="1:60" s="24" customFormat="1">
      <c r="A130" s="9" t="s">
        <v>932</v>
      </c>
      <c r="B130" s="9" t="s">
        <v>578</v>
      </c>
      <c r="C130" s="6" t="s">
        <v>42</v>
      </c>
      <c r="D130" s="10">
        <v>2003</v>
      </c>
      <c r="E130" s="6" t="s">
        <v>339</v>
      </c>
      <c r="F130" s="19"/>
      <c r="G130" s="28" t="b">
        <f t="shared" si="24"/>
        <v>0</v>
      </c>
      <c r="H130" s="19">
        <v>12794</v>
      </c>
      <c r="I130" s="6"/>
      <c r="J130" s="7">
        <v>5444</v>
      </c>
      <c r="K130" s="28" t="b">
        <f t="shared" si="25"/>
        <v>0</v>
      </c>
      <c r="L130" s="19"/>
      <c r="M130" s="28" t="b">
        <f t="shared" si="26"/>
        <v>0</v>
      </c>
      <c r="N130" s="7"/>
      <c r="O130" s="28" t="b">
        <f t="shared" si="27"/>
        <v>0</v>
      </c>
      <c r="P130" s="7">
        <v>12352</v>
      </c>
      <c r="Q130" s="28" t="b">
        <f t="shared" si="28"/>
        <v>0</v>
      </c>
      <c r="R130" s="7"/>
      <c r="S130" s="28" t="b">
        <f t="shared" si="29"/>
        <v>0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58"/>
      <c r="AM130" s="58"/>
      <c r="AN130" s="26"/>
      <c r="AO130" s="26"/>
    </row>
    <row r="131" spans="1:60" s="24" customFormat="1" ht="18">
      <c r="A131" s="9" t="s">
        <v>1082</v>
      </c>
      <c r="B131" s="9" t="s">
        <v>119</v>
      </c>
      <c r="C131" s="6" t="s">
        <v>42</v>
      </c>
      <c r="D131" s="10">
        <v>1985</v>
      </c>
      <c r="E131" s="6" t="s">
        <v>133</v>
      </c>
      <c r="F131" s="19"/>
      <c r="G131" s="28" t="b">
        <f t="shared" si="24"/>
        <v>0</v>
      </c>
      <c r="H131" s="64"/>
      <c r="I131" s="6"/>
      <c r="J131" s="7"/>
      <c r="K131" s="28" t="b">
        <f t="shared" si="25"/>
        <v>0</v>
      </c>
      <c r="L131" s="7"/>
      <c r="M131" s="28" t="b">
        <f t="shared" si="26"/>
        <v>0</v>
      </c>
      <c r="N131" s="7">
        <v>11259</v>
      </c>
      <c r="O131" s="28" t="b">
        <f t="shared" si="27"/>
        <v>0</v>
      </c>
      <c r="P131" s="7">
        <v>11110</v>
      </c>
      <c r="Q131" s="28" t="b">
        <f t="shared" si="28"/>
        <v>0</v>
      </c>
      <c r="R131" s="7"/>
      <c r="S131" s="28" t="b">
        <f t="shared" si="29"/>
        <v>0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58"/>
      <c r="AM131" s="58"/>
      <c r="AN131" s="2"/>
      <c r="AO131" s="2"/>
      <c r="BH131" s="45"/>
    </row>
    <row r="132" spans="1:60" s="24" customFormat="1">
      <c r="A132" s="9" t="s">
        <v>904</v>
      </c>
      <c r="B132" s="9" t="s">
        <v>425</v>
      </c>
      <c r="C132" s="6" t="s">
        <v>42</v>
      </c>
      <c r="D132" s="10">
        <v>1997</v>
      </c>
      <c r="E132" s="6" t="s">
        <v>135</v>
      </c>
      <c r="F132" s="19">
        <v>22294</v>
      </c>
      <c r="G132" s="28" t="str">
        <f t="shared" si="24"/>
        <v>Q</v>
      </c>
      <c r="H132" s="19"/>
      <c r="I132" s="6"/>
      <c r="J132" s="7">
        <v>4713</v>
      </c>
      <c r="K132" s="28" t="b">
        <f t="shared" si="25"/>
        <v>0</v>
      </c>
      <c r="L132" s="19">
        <v>13268</v>
      </c>
      <c r="M132" s="28" t="b">
        <f t="shared" si="26"/>
        <v>0</v>
      </c>
      <c r="N132" s="7">
        <v>11121</v>
      </c>
      <c r="O132" s="28" t="str">
        <f t="shared" si="27"/>
        <v>Q</v>
      </c>
      <c r="P132" s="7">
        <v>11245</v>
      </c>
      <c r="Q132" s="28" t="str">
        <f t="shared" si="28"/>
        <v>Q</v>
      </c>
      <c r="R132" s="7">
        <v>25072</v>
      </c>
      <c r="S132" s="28" t="str">
        <f t="shared" si="29"/>
        <v>Q</v>
      </c>
      <c r="AL132" s="26"/>
      <c r="AM132" s="26"/>
      <c r="AN132" s="2"/>
      <c r="AO132" s="2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"/>
    </row>
    <row r="133" spans="1:60" s="24" customFormat="1">
      <c r="A133" s="9" t="s">
        <v>904</v>
      </c>
      <c r="B133" s="9" t="s">
        <v>933</v>
      </c>
      <c r="C133" s="6" t="s">
        <v>42</v>
      </c>
      <c r="D133" s="10">
        <v>2000</v>
      </c>
      <c r="E133" s="6" t="s">
        <v>131</v>
      </c>
      <c r="F133" s="19">
        <v>25623</v>
      </c>
      <c r="G133" s="28" t="str">
        <f t="shared" si="24"/>
        <v>Q</v>
      </c>
      <c r="H133" s="19"/>
      <c r="I133" s="6"/>
      <c r="J133" s="7">
        <v>5355</v>
      </c>
      <c r="K133" s="28" t="b">
        <f t="shared" si="25"/>
        <v>0</v>
      </c>
      <c r="L133" s="19"/>
      <c r="M133" s="28" t="b">
        <f t="shared" si="26"/>
        <v>0</v>
      </c>
      <c r="N133" s="7">
        <v>14784</v>
      </c>
      <c r="O133" s="28" t="b">
        <f t="shared" si="27"/>
        <v>0</v>
      </c>
      <c r="P133" s="7">
        <v>12989</v>
      </c>
      <c r="Q133" s="28" t="b">
        <f t="shared" si="28"/>
        <v>0</v>
      </c>
      <c r="R133" s="7">
        <v>34595</v>
      </c>
      <c r="S133" s="28" t="b">
        <f t="shared" si="29"/>
        <v>0</v>
      </c>
      <c r="AL133" s="26"/>
      <c r="AM133" s="26"/>
      <c r="AN133" s="2"/>
      <c r="AO133" s="2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</row>
    <row r="134" spans="1:60" s="56" customFormat="1">
      <c r="A134" s="9" t="s">
        <v>916</v>
      </c>
      <c r="B134" s="9" t="s">
        <v>75</v>
      </c>
      <c r="C134" s="6" t="s">
        <v>42</v>
      </c>
      <c r="D134" s="10">
        <v>1995</v>
      </c>
      <c r="E134" s="6" t="s">
        <v>132</v>
      </c>
      <c r="F134" s="19">
        <v>24541</v>
      </c>
      <c r="G134" s="28" t="b">
        <f t="shared" si="24"/>
        <v>0</v>
      </c>
      <c r="H134" s="19"/>
      <c r="I134" s="6"/>
      <c r="J134" s="7">
        <v>4207</v>
      </c>
      <c r="K134" s="28" t="b">
        <f t="shared" si="25"/>
        <v>0</v>
      </c>
      <c r="L134" s="19">
        <v>13731</v>
      </c>
      <c r="M134" s="28" t="b">
        <f t="shared" si="26"/>
        <v>0</v>
      </c>
      <c r="N134" s="7"/>
      <c r="O134" s="28" t="b">
        <f t="shared" si="27"/>
        <v>0</v>
      </c>
      <c r="P134" s="7" t="s">
        <v>341</v>
      </c>
      <c r="Q134" s="28" t="b">
        <f t="shared" si="28"/>
        <v>0</v>
      </c>
      <c r="R134" s="7"/>
      <c r="S134" s="28" t="b">
        <f t="shared" si="29"/>
        <v>0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5"/>
      <c r="AM134" s="25"/>
      <c r="AN134" s="2"/>
      <c r="AO134" s="2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"/>
    </row>
    <row r="135" spans="1:60" s="23" customFormat="1" ht="18">
      <c r="A135" s="9" t="s">
        <v>1093</v>
      </c>
      <c r="B135" s="9" t="s">
        <v>371</v>
      </c>
      <c r="C135" s="6" t="s">
        <v>42</v>
      </c>
      <c r="D135" s="10">
        <v>1999</v>
      </c>
      <c r="E135" s="6" t="s">
        <v>131</v>
      </c>
      <c r="F135" s="19">
        <v>30057</v>
      </c>
      <c r="G135" s="28" t="b">
        <f t="shared" si="24"/>
        <v>0</v>
      </c>
      <c r="H135" s="64"/>
      <c r="I135" s="6"/>
      <c r="J135" s="7"/>
      <c r="K135" s="28" t="b">
        <f t="shared" si="25"/>
        <v>0</v>
      </c>
      <c r="L135" s="7"/>
      <c r="M135" s="28" t="b">
        <f t="shared" si="26"/>
        <v>0</v>
      </c>
      <c r="N135" s="7">
        <v>13307</v>
      </c>
      <c r="O135" s="28" t="b">
        <f t="shared" si="27"/>
        <v>0</v>
      </c>
      <c r="P135" s="7">
        <v>11926</v>
      </c>
      <c r="Q135" s="28" t="str">
        <f t="shared" si="28"/>
        <v>Q</v>
      </c>
      <c r="R135" s="7">
        <v>33915</v>
      </c>
      <c r="S135" s="28" t="b">
        <f t="shared" si="29"/>
        <v>0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6"/>
      <c r="AM135" s="26"/>
      <c r="AN135" s="2"/>
      <c r="AO135" s="2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</row>
    <row r="136" spans="1:60" s="24" customFormat="1">
      <c r="A136" s="9" t="s">
        <v>923</v>
      </c>
      <c r="B136" s="9" t="s">
        <v>1088</v>
      </c>
      <c r="C136" s="6" t="s">
        <v>42</v>
      </c>
      <c r="D136" s="10">
        <v>1997</v>
      </c>
      <c r="E136" s="6" t="s">
        <v>135</v>
      </c>
      <c r="F136" s="19">
        <v>23398</v>
      </c>
      <c r="G136" s="28" t="str">
        <f t="shared" si="24"/>
        <v>Q</v>
      </c>
      <c r="H136" s="19"/>
      <c r="I136" s="6"/>
      <c r="J136" s="7">
        <v>4206</v>
      </c>
      <c r="K136" s="28" t="str">
        <f t="shared" si="25"/>
        <v>Q</v>
      </c>
      <c r="L136" s="19"/>
      <c r="M136" s="28" t="b">
        <f t="shared" si="26"/>
        <v>0</v>
      </c>
      <c r="N136" s="7">
        <v>11291.5</v>
      </c>
      <c r="O136" s="28" t="str">
        <f t="shared" si="27"/>
        <v>Q</v>
      </c>
      <c r="P136" s="7">
        <v>11664</v>
      </c>
      <c r="Q136" s="28" t="b">
        <f t="shared" si="28"/>
        <v>0</v>
      </c>
      <c r="R136" s="7">
        <v>32388</v>
      </c>
      <c r="S136" s="28" t="b">
        <f t="shared" si="29"/>
        <v>0</v>
      </c>
      <c r="AL136" s="26"/>
      <c r="AM136" s="26"/>
      <c r="AN136" s="2"/>
      <c r="AO136" s="2"/>
      <c r="BH136" s="2"/>
    </row>
    <row r="137" spans="1:60" s="24" customFormat="1">
      <c r="A137" s="9" t="s">
        <v>924</v>
      </c>
      <c r="B137" s="9" t="s">
        <v>371</v>
      </c>
      <c r="C137" s="6" t="s">
        <v>42</v>
      </c>
      <c r="D137" s="10">
        <v>1997</v>
      </c>
      <c r="E137" s="6" t="s">
        <v>135</v>
      </c>
      <c r="F137" s="19">
        <v>23423</v>
      </c>
      <c r="G137" s="28" t="str">
        <f t="shared" si="24"/>
        <v>Q</v>
      </c>
      <c r="H137" s="19"/>
      <c r="I137" s="6"/>
      <c r="J137" s="7">
        <v>4162</v>
      </c>
      <c r="K137" s="28" t="str">
        <f t="shared" si="25"/>
        <v>Q</v>
      </c>
      <c r="L137" s="19">
        <v>12826</v>
      </c>
      <c r="M137" s="28" t="str">
        <f t="shared" si="26"/>
        <v>Q</v>
      </c>
      <c r="N137" s="7">
        <v>10832.5</v>
      </c>
      <c r="O137" s="28" t="str">
        <f t="shared" si="27"/>
        <v>Q</v>
      </c>
      <c r="P137" s="7">
        <v>11241</v>
      </c>
      <c r="Q137" s="28" t="str">
        <f t="shared" si="28"/>
        <v>Q</v>
      </c>
      <c r="R137" s="7">
        <v>25984</v>
      </c>
      <c r="S137" s="28" t="b">
        <f t="shared" si="29"/>
        <v>0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6"/>
      <c r="AM137" s="26"/>
      <c r="AN137" s="2"/>
      <c r="AO137" s="2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"/>
    </row>
    <row r="138" spans="1:60" s="24" customFormat="1">
      <c r="A138" s="9" t="s">
        <v>931</v>
      </c>
      <c r="B138" s="9" t="s">
        <v>67</v>
      </c>
      <c r="C138" s="6" t="s">
        <v>42</v>
      </c>
      <c r="D138" s="10">
        <v>1999</v>
      </c>
      <c r="E138" s="6" t="s">
        <v>131</v>
      </c>
      <c r="F138" s="19">
        <v>25821</v>
      </c>
      <c r="G138" s="28" t="b">
        <f t="shared" si="24"/>
        <v>0</v>
      </c>
      <c r="H138" s="19"/>
      <c r="I138" s="6"/>
      <c r="J138" s="7">
        <v>5025</v>
      </c>
      <c r="K138" s="28" t="str">
        <f t="shared" si="25"/>
        <v>Q</v>
      </c>
      <c r="L138" s="19"/>
      <c r="M138" s="28" t="b">
        <f t="shared" si="26"/>
        <v>0</v>
      </c>
      <c r="N138" s="7">
        <v>12473</v>
      </c>
      <c r="O138" s="28" t="str">
        <f t="shared" si="27"/>
        <v>Q</v>
      </c>
      <c r="P138" s="7">
        <v>11771</v>
      </c>
      <c r="Q138" s="28" t="str">
        <f t="shared" si="28"/>
        <v>Q</v>
      </c>
      <c r="R138" s="7">
        <v>32238</v>
      </c>
      <c r="S138" s="28" t="str">
        <f t="shared" si="29"/>
        <v>Q</v>
      </c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26"/>
      <c r="AM138" s="26"/>
      <c r="AN138" s="2"/>
      <c r="AO138" s="2"/>
    </row>
    <row r="139" spans="1:60" s="24" customFormat="1">
      <c r="A139" s="75" t="s">
        <v>1377</v>
      </c>
      <c r="B139" s="75" t="s">
        <v>252</v>
      </c>
      <c r="C139" s="76" t="s">
        <v>963</v>
      </c>
      <c r="D139" s="77">
        <v>2001</v>
      </c>
      <c r="E139" s="6" t="s">
        <v>67</v>
      </c>
      <c r="F139" s="19"/>
      <c r="G139" s="28" t="b">
        <f t="shared" si="24"/>
        <v>0</v>
      </c>
      <c r="H139" s="19">
        <v>13614</v>
      </c>
      <c r="I139" s="28"/>
      <c r="J139" s="7"/>
      <c r="K139" s="28" t="b">
        <f t="shared" si="25"/>
        <v>0</v>
      </c>
      <c r="L139" s="7"/>
      <c r="M139" s="28" t="b">
        <f t="shared" si="26"/>
        <v>0</v>
      </c>
      <c r="N139" s="7"/>
      <c r="O139" s="28" t="b">
        <f t="shared" si="27"/>
        <v>0</v>
      </c>
      <c r="P139" s="7">
        <v>12412</v>
      </c>
      <c r="Q139" s="28" t="b">
        <f t="shared" si="28"/>
        <v>0</v>
      </c>
      <c r="R139" s="84"/>
      <c r="S139" s="28" t="b">
        <f t="shared" si="29"/>
        <v>0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45"/>
      <c r="AO139" s="45"/>
    </row>
    <row r="140" spans="1:60" s="24" customFormat="1">
      <c r="A140" s="9" t="s">
        <v>914</v>
      </c>
      <c r="B140" s="9" t="s">
        <v>232</v>
      </c>
      <c r="C140" s="6" t="s">
        <v>963</v>
      </c>
      <c r="D140" s="10">
        <v>1993</v>
      </c>
      <c r="E140" s="6" t="s">
        <v>133</v>
      </c>
      <c r="F140" s="19">
        <v>22489</v>
      </c>
      <c r="G140" s="28" t="b">
        <f t="shared" si="24"/>
        <v>0</v>
      </c>
      <c r="H140" s="19"/>
      <c r="I140" s="6"/>
      <c r="J140" s="7">
        <v>4271</v>
      </c>
      <c r="K140" s="28" t="b">
        <f t="shared" si="25"/>
        <v>0</v>
      </c>
      <c r="L140" s="19">
        <v>12336</v>
      </c>
      <c r="M140" s="28" t="b">
        <f t="shared" si="26"/>
        <v>0</v>
      </c>
      <c r="N140" s="7"/>
      <c r="O140" s="28" t="b">
        <f t="shared" si="27"/>
        <v>0</v>
      </c>
      <c r="P140" s="7" t="s">
        <v>341</v>
      </c>
      <c r="Q140" s="28" t="b">
        <f t="shared" si="28"/>
        <v>0</v>
      </c>
      <c r="R140" s="7"/>
      <c r="S140" s="28" t="b">
        <f t="shared" si="29"/>
        <v>0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6"/>
      <c r="AM140" s="26"/>
      <c r="AN140" s="65"/>
      <c r="AO140" s="65"/>
      <c r="BH140" s="2"/>
    </row>
    <row r="141" spans="1:60" s="56" customFormat="1">
      <c r="A141" s="75" t="s">
        <v>1269</v>
      </c>
      <c r="B141" s="75" t="s">
        <v>1270</v>
      </c>
      <c r="C141" s="76" t="s">
        <v>1360</v>
      </c>
      <c r="D141" s="77">
        <v>2003</v>
      </c>
      <c r="E141" s="6" t="s">
        <v>339</v>
      </c>
      <c r="F141" s="19"/>
      <c r="G141" s="28" t="b">
        <f t="shared" si="24"/>
        <v>0</v>
      </c>
      <c r="H141" s="19"/>
      <c r="I141" s="28"/>
      <c r="J141" s="7">
        <v>10763</v>
      </c>
      <c r="K141" s="28" t="b">
        <f t="shared" si="25"/>
        <v>0</v>
      </c>
      <c r="L141" s="7"/>
      <c r="M141" s="28" t="b">
        <f t="shared" si="26"/>
        <v>0</v>
      </c>
      <c r="N141" s="7"/>
      <c r="O141" s="28" t="b">
        <f t="shared" si="27"/>
        <v>0</v>
      </c>
      <c r="P141" s="7">
        <v>13122</v>
      </c>
      <c r="Q141" s="28" t="b">
        <f t="shared" si="28"/>
        <v>0</v>
      </c>
      <c r="R141" s="19"/>
      <c r="S141" s="28" t="b">
        <f t="shared" si="29"/>
        <v>0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26"/>
      <c r="AM141" s="26"/>
      <c r="AN141" s="45"/>
      <c r="AO141" s="45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</row>
    <row r="142" spans="1:60" s="24" customFormat="1">
      <c r="A142" s="75" t="s">
        <v>1292</v>
      </c>
      <c r="B142" s="75" t="s">
        <v>1293</v>
      </c>
      <c r="C142" s="76" t="s">
        <v>1360</v>
      </c>
      <c r="D142" s="77">
        <v>2000</v>
      </c>
      <c r="E142" s="6" t="s">
        <v>131</v>
      </c>
      <c r="F142" s="19"/>
      <c r="G142" s="28" t="b">
        <f t="shared" si="24"/>
        <v>0</v>
      </c>
      <c r="H142" s="19"/>
      <c r="I142" s="28"/>
      <c r="J142" s="7">
        <v>10027</v>
      </c>
      <c r="K142" s="28" t="b">
        <f t="shared" si="25"/>
        <v>0</v>
      </c>
      <c r="L142" s="7"/>
      <c r="M142" s="28" t="b">
        <f t="shared" si="26"/>
        <v>0</v>
      </c>
      <c r="N142" s="7">
        <v>13576</v>
      </c>
      <c r="O142" s="28" t="b">
        <f t="shared" si="27"/>
        <v>0</v>
      </c>
      <c r="P142" s="7"/>
      <c r="Q142" s="28" t="b">
        <f t="shared" si="28"/>
        <v>0</v>
      </c>
      <c r="R142" s="19"/>
      <c r="S142" s="28" t="b">
        <f t="shared" si="29"/>
        <v>0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6"/>
      <c r="AM142" s="26"/>
      <c r="AN142" s="45"/>
      <c r="AO142" s="45"/>
    </row>
    <row r="143" spans="1:60" s="24" customFormat="1">
      <c r="A143" s="75" t="s">
        <v>1292</v>
      </c>
      <c r="B143" s="75" t="s">
        <v>320</v>
      </c>
      <c r="C143" s="76" t="s">
        <v>1360</v>
      </c>
      <c r="D143" s="77">
        <v>1996</v>
      </c>
      <c r="E143" s="6" t="s">
        <v>132</v>
      </c>
      <c r="F143" s="19"/>
      <c r="G143" s="28" t="b">
        <f t="shared" si="24"/>
        <v>0</v>
      </c>
      <c r="H143" s="19"/>
      <c r="I143" s="28"/>
      <c r="J143" s="7"/>
      <c r="K143" s="28" t="b">
        <f t="shared" si="25"/>
        <v>0</v>
      </c>
      <c r="L143" s="7"/>
      <c r="M143" s="28" t="b">
        <f t="shared" si="26"/>
        <v>0</v>
      </c>
      <c r="N143" s="7">
        <v>12910</v>
      </c>
      <c r="O143" s="28" t="b">
        <f t="shared" si="27"/>
        <v>0</v>
      </c>
      <c r="P143" s="7"/>
      <c r="Q143" s="28" t="b">
        <f t="shared" si="28"/>
        <v>0</v>
      </c>
      <c r="R143" s="19"/>
      <c r="S143" s="28" t="b">
        <f t="shared" si="29"/>
        <v>0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6"/>
      <c r="AM143" s="26"/>
      <c r="AN143" s="45"/>
      <c r="AO143" s="45"/>
      <c r="BH143" s="2"/>
    </row>
    <row r="144" spans="1:60" s="56" customFormat="1">
      <c r="A144" s="39" t="s">
        <v>857</v>
      </c>
      <c r="B144" s="39" t="s">
        <v>858</v>
      </c>
      <c r="C144" s="6" t="s">
        <v>1360</v>
      </c>
      <c r="D144" s="40">
        <v>1999</v>
      </c>
      <c r="E144" s="6" t="s">
        <v>131</v>
      </c>
      <c r="F144" s="19"/>
      <c r="G144" s="28" t="b">
        <f t="shared" si="24"/>
        <v>0</v>
      </c>
      <c r="H144" s="19"/>
      <c r="I144" s="6"/>
      <c r="J144" s="7">
        <v>10575</v>
      </c>
      <c r="K144" s="28" t="b">
        <f t="shared" si="25"/>
        <v>0</v>
      </c>
      <c r="L144" s="7"/>
      <c r="M144" s="28" t="b">
        <f t="shared" si="26"/>
        <v>0</v>
      </c>
      <c r="N144" s="20"/>
      <c r="O144" s="28" t="b">
        <f t="shared" si="27"/>
        <v>0</v>
      </c>
      <c r="P144" s="7">
        <v>15327</v>
      </c>
      <c r="Q144" s="28" t="b">
        <f t="shared" si="28"/>
        <v>0</v>
      </c>
      <c r="R144" s="57"/>
      <c r="S144" s="28" t="b">
        <f t="shared" si="29"/>
        <v>0</v>
      </c>
      <c r="AL144" s="2"/>
      <c r="AM144" s="2"/>
      <c r="AN144" s="45"/>
      <c r="AO144" s="45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</row>
    <row r="145" spans="1:60" s="24" customFormat="1">
      <c r="A145" s="39" t="s">
        <v>779</v>
      </c>
      <c r="B145" s="39" t="s">
        <v>69</v>
      </c>
      <c r="C145" s="76" t="s">
        <v>1360</v>
      </c>
      <c r="D145" s="60">
        <v>1995</v>
      </c>
      <c r="E145" s="6" t="s">
        <v>132</v>
      </c>
      <c r="F145" s="19">
        <v>24607</v>
      </c>
      <c r="G145" s="28" t="b">
        <f t="shared" si="24"/>
        <v>0</v>
      </c>
      <c r="H145" s="19"/>
      <c r="I145" s="28"/>
      <c r="J145" s="7"/>
      <c r="K145" s="28" t="b">
        <f t="shared" si="25"/>
        <v>0</v>
      </c>
      <c r="L145" s="7"/>
      <c r="M145" s="28" t="b">
        <f t="shared" si="26"/>
        <v>0</v>
      </c>
      <c r="N145" s="7">
        <v>12178</v>
      </c>
      <c r="O145" s="28" t="b">
        <f t="shared" si="27"/>
        <v>0</v>
      </c>
      <c r="P145" s="7">
        <v>11885</v>
      </c>
      <c r="Q145" s="28" t="b">
        <f t="shared" si="28"/>
        <v>0</v>
      </c>
      <c r="R145" s="19"/>
      <c r="S145" s="28" t="b">
        <f t="shared" si="29"/>
        <v>0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45"/>
      <c r="AO145" s="45"/>
      <c r="BH145" s="2"/>
    </row>
    <row r="146" spans="1:60" s="24" customFormat="1">
      <c r="A146" s="75" t="s">
        <v>1275</v>
      </c>
      <c r="B146" s="75" t="s">
        <v>67</v>
      </c>
      <c r="C146" s="76" t="s">
        <v>1360</v>
      </c>
      <c r="D146" s="77">
        <v>2003</v>
      </c>
      <c r="E146" s="6" t="s">
        <v>339</v>
      </c>
      <c r="F146" s="19"/>
      <c r="G146" s="28" t="b">
        <f t="shared" si="24"/>
        <v>0</v>
      </c>
      <c r="H146" s="19"/>
      <c r="I146" s="28"/>
      <c r="J146" s="7">
        <v>13945</v>
      </c>
      <c r="K146" s="28" t="b">
        <f t="shared" si="25"/>
        <v>0</v>
      </c>
      <c r="L146" s="7"/>
      <c r="M146" s="28" t="b">
        <f t="shared" si="26"/>
        <v>0</v>
      </c>
      <c r="N146" s="7"/>
      <c r="O146" s="28" t="b">
        <f t="shared" si="27"/>
        <v>0</v>
      </c>
      <c r="P146" s="7">
        <v>20482</v>
      </c>
      <c r="Q146" s="28" t="b">
        <f t="shared" si="28"/>
        <v>0</v>
      </c>
      <c r="R146" s="19"/>
      <c r="S146" s="28" t="b">
        <f t="shared" si="29"/>
        <v>0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45"/>
      <c r="AO146" s="45"/>
    </row>
    <row r="147" spans="1:60" s="24" customFormat="1">
      <c r="A147" s="75" t="s">
        <v>1182</v>
      </c>
      <c r="B147" s="75" t="s">
        <v>236</v>
      </c>
      <c r="C147" s="76" t="s">
        <v>1360</v>
      </c>
      <c r="D147" s="77">
        <v>1998</v>
      </c>
      <c r="E147" s="6" t="s">
        <v>135</v>
      </c>
      <c r="F147" s="19"/>
      <c r="G147" s="28" t="b">
        <f t="shared" si="24"/>
        <v>0</v>
      </c>
      <c r="H147" s="19"/>
      <c r="I147" s="28"/>
      <c r="J147" s="7">
        <v>10239</v>
      </c>
      <c r="K147" s="28" t="b">
        <f t="shared" si="25"/>
        <v>0</v>
      </c>
      <c r="L147" s="7"/>
      <c r="M147" s="28" t="b">
        <f t="shared" si="26"/>
        <v>0</v>
      </c>
      <c r="N147" s="7"/>
      <c r="O147" s="28" t="b">
        <f t="shared" si="27"/>
        <v>0</v>
      </c>
      <c r="P147" s="7">
        <v>13737</v>
      </c>
      <c r="Q147" s="28" t="b">
        <f t="shared" si="28"/>
        <v>0</v>
      </c>
      <c r="R147" s="19"/>
      <c r="S147" s="28" t="b">
        <f t="shared" si="29"/>
        <v>0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45"/>
      <c r="AO147" s="45"/>
      <c r="BH147" s="70"/>
    </row>
    <row r="148" spans="1:60" s="23" customFormat="1">
      <c r="A148" s="75" t="s">
        <v>1271</v>
      </c>
      <c r="B148" s="75" t="s">
        <v>415</v>
      </c>
      <c r="C148" s="76" t="s">
        <v>1360</v>
      </c>
      <c r="D148" s="77">
        <v>2003</v>
      </c>
      <c r="E148" s="6" t="s">
        <v>339</v>
      </c>
      <c r="F148" s="19"/>
      <c r="G148" s="28" t="b">
        <f t="shared" si="24"/>
        <v>0</v>
      </c>
      <c r="H148" s="19"/>
      <c r="I148" s="28"/>
      <c r="J148" s="7">
        <v>10625</v>
      </c>
      <c r="K148" s="28" t="b">
        <f t="shared" si="25"/>
        <v>0</v>
      </c>
      <c r="L148" s="7"/>
      <c r="M148" s="28" t="b">
        <f t="shared" si="26"/>
        <v>0</v>
      </c>
      <c r="N148" s="7"/>
      <c r="O148" s="28" t="b">
        <f t="shared" si="27"/>
        <v>0</v>
      </c>
      <c r="P148" s="7">
        <v>15004</v>
      </c>
      <c r="Q148" s="28" t="b">
        <f t="shared" si="28"/>
        <v>0</v>
      </c>
      <c r="R148" s="19"/>
      <c r="S148" s="28" t="b">
        <f t="shared" si="29"/>
        <v>0</v>
      </c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2"/>
      <c r="AM148" s="2"/>
      <c r="AN148" s="45"/>
      <c r="AO148" s="45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</row>
    <row r="149" spans="1:60" s="24" customFormat="1">
      <c r="A149" s="75" t="s">
        <v>1285</v>
      </c>
      <c r="B149" s="75" t="s">
        <v>301</v>
      </c>
      <c r="C149" s="76" t="s">
        <v>1360</v>
      </c>
      <c r="D149" s="77">
        <v>2001</v>
      </c>
      <c r="E149" s="6" t="s">
        <v>67</v>
      </c>
      <c r="F149" s="19"/>
      <c r="G149" s="28" t="b">
        <f t="shared" si="24"/>
        <v>0</v>
      </c>
      <c r="H149" s="19"/>
      <c r="I149" s="28"/>
      <c r="J149" s="7"/>
      <c r="K149" s="28" t="b">
        <f t="shared" si="25"/>
        <v>0</v>
      </c>
      <c r="L149" s="7"/>
      <c r="M149" s="28" t="b">
        <f t="shared" si="26"/>
        <v>0</v>
      </c>
      <c r="N149" s="7">
        <v>14757</v>
      </c>
      <c r="O149" s="28" t="b">
        <f t="shared" si="27"/>
        <v>0</v>
      </c>
      <c r="P149" s="7"/>
      <c r="Q149" s="28" t="b">
        <f t="shared" si="28"/>
        <v>0</v>
      </c>
      <c r="R149" s="19"/>
      <c r="S149" s="28" t="b">
        <f t="shared" si="29"/>
        <v>0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45"/>
      <c r="AO149" s="45"/>
    </row>
    <row r="150" spans="1:60" s="24" customFormat="1">
      <c r="A150" s="39" t="s">
        <v>1379</v>
      </c>
      <c r="B150" s="39" t="s">
        <v>63</v>
      </c>
      <c r="C150" s="76" t="s">
        <v>1360</v>
      </c>
      <c r="D150" s="60">
        <v>1981</v>
      </c>
      <c r="E150" s="6" t="s">
        <v>133</v>
      </c>
      <c r="F150" s="19">
        <v>35975</v>
      </c>
      <c r="G150" s="28" t="b">
        <f t="shared" si="24"/>
        <v>0</v>
      </c>
      <c r="H150" s="19"/>
      <c r="I150" s="28"/>
      <c r="J150" s="7"/>
      <c r="K150" s="28" t="b">
        <f t="shared" si="25"/>
        <v>0</v>
      </c>
      <c r="L150" s="7"/>
      <c r="M150" s="28" t="b">
        <f t="shared" si="26"/>
        <v>0</v>
      </c>
      <c r="N150" s="7">
        <v>15607</v>
      </c>
      <c r="O150" s="28" t="b">
        <f t="shared" si="27"/>
        <v>0</v>
      </c>
      <c r="P150" s="7"/>
      <c r="Q150" s="28" t="b">
        <f t="shared" si="28"/>
        <v>0</v>
      </c>
      <c r="R150" s="19"/>
      <c r="S150" s="28" t="b">
        <f t="shared" si="29"/>
        <v>0</v>
      </c>
      <c r="AL150" s="2"/>
      <c r="AM150" s="2"/>
      <c r="BH150" s="2"/>
    </row>
    <row r="151" spans="1:60" s="24" customFormat="1">
      <c r="A151" s="39" t="s">
        <v>1380</v>
      </c>
      <c r="B151" s="39" t="s">
        <v>320</v>
      </c>
      <c r="C151" s="76" t="s">
        <v>1360</v>
      </c>
      <c r="D151" s="60">
        <v>1996</v>
      </c>
      <c r="E151" s="6" t="s">
        <v>132</v>
      </c>
      <c r="F151" s="19">
        <v>34104</v>
      </c>
      <c r="G151" s="28" t="b">
        <f t="shared" si="24"/>
        <v>0</v>
      </c>
      <c r="H151" s="19"/>
      <c r="I151" s="28"/>
      <c r="J151" s="7"/>
      <c r="K151" s="28" t="b">
        <f t="shared" si="25"/>
        <v>0</v>
      </c>
      <c r="L151" s="7"/>
      <c r="M151" s="28" t="b">
        <f t="shared" si="26"/>
        <v>0</v>
      </c>
      <c r="N151" s="7">
        <v>13071</v>
      </c>
      <c r="O151" s="28" t="b">
        <f t="shared" si="27"/>
        <v>0</v>
      </c>
      <c r="P151" s="7"/>
      <c r="Q151" s="28" t="b">
        <f t="shared" si="28"/>
        <v>0</v>
      </c>
      <c r="R151" s="19"/>
      <c r="S151" s="28" t="b">
        <f t="shared" si="29"/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BH151" s="2"/>
    </row>
    <row r="152" spans="1:60">
      <c r="A152" s="39" t="s">
        <v>1381</v>
      </c>
      <c r="B152" s="39" t="s">
        <v>798</v>
      </c>
      <c r="C152" s="76" t="s">
        <v>1360</v>
      </c>
      <c r="D152" s="60">
        <v>1995</v>
      </c>
      <c r="E152" s="6" t="s">
        <v>132</v>
      </c>
      <c r="F152" s="19">
        <v>25975</v>
      </c>
      <c r="G152" s="28" t="b">
        <f t="shared" si="24"/>
        <v>0</v>
      </c>
      <c r="H152" s="19"/>
      <c r="I152" s="28"/>
      <c r="J152" s="7"/>
      <c r="K152" s="28" t="b">
        <f t="shared" si="25"/>
        <v>0</v>
      </c>
      <c r="L152" s="7"/>
      <c r="M152" s="28" t="b">
        <f t="shared" si="26"/>
        <v>0</v>
      </c>
      <c r="N152" s="7">
        <v>13075</v>
      </c>
      <c r="O152" s="28" t="b">
        <f t="shared" si="27"/>
        <v>0</v>
      </c>
      <c r="P152" s="7">
        <v>12685</v>
      </c>
      <c r="Q152" s="28" t="b">
        <f t="shared" si="28"/>
        <v>0</v>
      </c>
      <c r="R152" s="19"/>
      <c r="S152" s="28" t="b">
        <f t="shared" si="29"/>
        <v>0</v>
      </c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</row>
    <row r="153" spans="1:60">
      <c r="A153" s="39" t="s">
        <v>564</v>
      </c>
      <c r="B153" s="39" t="s">
        <v>433</v>
      </c>
      <c r="C153" s="6" t="s">
        <v>46</v>
      </c>
      <c r="D153" s="40">
        <v>2000</v>
      </c>
      <c r="E153" s="6" t="s">
        <v>131</v>
      </c>
      <c r="F153" s="19">
        <v>34632</v>
      </c>
      <c r="G153" s="28" t="b">
        <f t="shared" si="24"/>
        <v>0</v>
      </c>
      <c r="H153" s="19"/>
      <c r="I153" s="6"/>
      <c r="J153" s="7"/>
      <c r="K153" s="28" t="b">
        <f t="shared" si="25"/>
        <v>0</v>
      </c>
      <c r="L153" s="7"/>
      <c r="M153" s="28" t="b">
        <f t="shared" si="26"/>
        <v>0</v>
      </c>
      <c r="N153" s="19">
        <v>13805</v>
      </c>
      <c r="O153" s="28" t="b">
        <f t="shared" si="27"/>
        <v>0</v>
      </c>
      <c r="P153" s="7">
        <v>14460</v>
      </c>
      <c r="Q153" s="28" t="b">
        <f t="shared" si="28"/>
        <v>0</v>
      </c>
      <c r="R153" s="19"/>
      <c r="S153" s="28" t="b">
        <f t="shared" si="29"/>
        <v>0</v>
      </c>
      <c r="AL153" s="45"/>
      <c r="AM153" s="45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</row>
    <row r="154" spans="1:60">
      <c r="A154" s="39" t="s">
        <v>559</v>
      </c>
      <c r="B154" s="39" t="s">
        <v>328</v>
      </c>
      <c r="C154" s="6" t="s">
        <v>46</v>
      </c>
      <c r="D154" s="40">
        <v>2001</v>
      </c>
      <c r="E154" s="6" t="s">
        <v>67</v>
      </c>
      <c r="F154" s="19"/>
      <c r="G154" s="28" t="b">
        <f t="shared" si="24"/>
        <v>0</v>
      </c>
      <c r="H154" s="19"/>
      <c r="I154" s="6"/>
      <c r="J154" s="7">
        <v>4803</v>
      </c>
      <c r="K154" s="28" t="b">
        <f t="shared" si="25"/>
        <v>0</v>
      </c>
      <c r="L154" s="7"/>
      <c r="M154" s="28" t="b">
        <f t="shared" si="26"/>
        <v>0</v>
      </c>
      <c r="N154" s="19">
        <v>11635</v>
      </c>
      <c r="O154" s="28" t="b">
        <f t="shared" si="27"/>
        <v>0</v>
      </c>
      <c r="P154" s="7">
        <v>10836</v>
      </c>
      <c r="Q154" s="28" t="b">
        <f t="shared" si="28"/>
        <v>0</v>
      </c>
      <c r="R154" s="19"/>
      <c r="S154" s="28" t="b">
        <f t="shared" si="29"/>
        <v>0</v>
      </c>
      <c r="AL154" s="45"/>
      <c r="AM154" s="45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>
      <c r="A155" s="3" t="s">
        <v>214</v>
      </c>
      <c r="B155" s="3" t="s">
        <v>215</v>
      </c>
      <c r="C155" s="6" t="s">
        <v>46</v>
      </c>
      <c r="D155" s="10">
        <v>2003</v>
      </c>
      <c r="E155" s="6" t="s">
        <v>339</v>
      </c>
      <c r="F155" s="19"/>
      <c r="G155" s="28" t="b">
        <f t="shared" si="24"/>
        <v>0</v>
      </c>
      <c r="H155" s="19"/>
      <c r="I155" s="6"/>
      <c r="J155" s="7">
        <v>5602</v>
      </c>
      <c r="K155" s="28" t="b">
        <f t="shared" si="25"/>
        <v>0</v>
      </c>
      <c r="L155" s="19"/>
      <c r="M155" s="28" t="b">
        <f t="shared" si="26"/>
        <v>0</v>
      </c>
      <c r="N155" s="7"/>
      <c r="O155" s="28" t="b">
        <f t="shared" si="27"/>
        <v>0</v>
      </c>
      <c r="P155" s="7" t="s">
        <v>341</v>
      </c>
      <c r="Q155" s="28" t="b">
        <f t="shared" si="28"/>
        <v>0</v>
      </c>
      <c r="R155" s="7"/>
      <c r="S155" s="28" t="b">
        <f t="shared" si="29"/>
        <v>0</v>
      </c>
      <c r="AL155" s="45"/>
      <c r="AM155" s="45"/>
      <c r="AN155" s="24"/>
      <c r="AO155" s="24"/>
      <c r="BH155" s="24"/>
    </row>
    <row r="156" spans="1:60">
      <c r="A156" s="39" t="s">
        <v>565</v>
      </c>
      <c r="B156" s="39" t="s">
        <v>566</v>
      </c>
      <c r="C156" s="6" t="s">
        <v>46</v>
      </c>
      <c r="D156" s="40">
        <v>2000</v>
      </c>
      <c r="E156" s="6" t="s">
        <v>131</v>
      </c>
      <c r="F156" s="19">
        <v>34539</v>
      </c>
      <c r="G156" s="28" t="b">
        <f t="shared" si="24"/>
        <v>0</v>
      </c>
      <c r="H156" s="19"/>
      <c r="I156" s="6"/>
      <c r="J156" s="7">
        <v>5718</v>
      </c>
      <c r="K156" s="28" t="b">
        <f t="shared" si="25"/>
        <v>0</v>
      </c>
      <c r="L156" s="7"/>
      <c r="M156" s="28" t="b">
        <f t="shared" si="26"/>
        <v>0</v>
      </c>
      <c r="N156" s="19">
        <v>13848</v>
      </c>
      <c r="O156" s="28" t="b">
        <f t="shared" si="27"/>
        <v>0</v>
      </c>
      <c r="P156" s="7" t="s">
        <v>341</v>
      </c>
      <c r="Q156" s="28" t="b">
        <f t="shared" si="28"/>
        <v>0</v>
      </c>
      <c r="R156" s="19">
        <v>41749</v>
      </c>
      <c r="S156" s="28" t="b">
        <f t="shared" si="29"/>
        <v>0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45"/>
      <c r="AM156" s="45"/>
      <c r="AN156" s="24"/>
      <c r="AO156" s="24"/>
      <c r="BH156" s="24"/>
    </row>
    <row r="157" spans="1:60">
      <c r="A157" s="9" t="s">
        <v>1449</v>
      </c>
      <c r="B157" s="9" t="s">
        <v>435</v>
      </c>
      <c r="C157" s="6" t="s">
        <v>46</v>
      </c>
      <c r="D157" s="14">
        <v>2004</v>
      </c>
      <c r="E157" s="6" t="s">
        <v>339</v>
      </c>
      <c r="F157" s="19"/>
      <c r="G157" s="28" t="b">
        <f t="shared" si="24"/>
        <v>0</v>
      </c>
      <c r="H157" s="19"/>
      <c r="I157" s="6"/>
      <c r="J157" s="7"/>
      <c r="K157" s="28" t="b">
        <f t="shared" si="25"/>
        <v>0</v>
      </c>
      <c r="L157" s="19"/>
      <c r="M157" s="28" t="b">
        <f t="shared" si="26"/>
        <v>0</v>
      </c>
      <c r="N157" s="19"/>
      <c r="O157" s="28" t="b">
        <f t="shared" si="27"/>
        <v>0</v>
      </c>
      <c r="P157" s="7">
        <v>13377</v>
      </c>
      <c r="Q157" s="28" t="b">
        <f t="shared" si="28"/>
        <v>0</v>
      </c>
      <c r="R157" s="7"/>
      <c r="S157" s="28" t="b">
        <f t="shared" si="29"/>
        <v>0</v>
      </c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</row>
    <row r="158" spans="1:60">
      <c r="A158" s="9" t="s">
        <v>210</v>
      </c>
      <c r="B158" s="9" t="s">
        <v>100</v>
      </c>
      <c r="C158" s="6" t="s">
        <v>46</v>
      </c>
      <c r="D158" s="10">
        <v>1999</v>
      </c>
      <c r="E158" s="6" t="s">
        <v>131</v>
      </c>
      <c r="F158" s="19">
        <v>23179</v>
      </c>
      <c r="G158" s="28" t="str">
        <f t="shared" si="24"/>
        <v>Q</v>
      </c>
      <c r="H158" s="19"/>
      <c r="I158" s="6"/>
      <c r="J158" s="7">
        <v>4817</v>
      </c>
      <c r="K158" s="28" t="str">
        <f t="shared" si="25"/>
        <v>Q</v>
      </c>
      <c r="L158" s="19">
        <v>14090</v>
      </c>
      <c r="M158" s="28" t="b">
        <f t="shared" si="26"/>
        <v>0</v>
      </c>
      <c r="N158" s="7">
        <v>11301</v>
      </c>
      <c r="O158" s="28" t="str">
        <f t="shared" si="27"/>
        <v>Q</v>
      </c>
      <c r="P158" s="7">
        <v>11640</v>
      </c>
      <c r="Q158" s="28" t="str">
        <f t="shared" si="28"/>
        <v>Q</v>
      </c>
      <c r="R158" s="19">
        <v>31094</v>
      </c>
      <c r="S158" s="28" t="str">
        <f t="shared" si="29"/>
        <v>Q</v>
      </c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24"/>
      <c r="AO158" s="24"/>
      <c r="BH158" s="24"/>
    </row>
    <row r="159" spans="1:60">
      <c r="A159" s="9" t="s">
        <v>226</v>
      </c>
      <c r="B159" s="9" t="s">
        <v>227</v>
      </c>
      <c r="C159" s="6" t="s">
        <v>46</v>
      </c>
      <c r="D159" s="10">
        <v>2003</v>
      </c>
      <c r="E159" s="6" t="s">
        <v>339</v>
      </c>
      <c r="F159" s="19"/>
      <c r="G159" s="28" t="b">
        <f t="shared" si="24"/>
        <v>0</v>
      </c>
      <c r="H159" s="19"/>
      <c r="I159" s="6"/>
      <c r="J159" s="7">
        <v>10200</v>
      </c>
      <c r="K159" s="28" t="b">
        <f t="shared" si="25"/>
        <v>0</v>
      </c>
      <c r="L159" s="19"/>
      <c r="M159" s="28" t="b">
        <f t="shared" si="26"/>
        <v>0</v>
      </c>
      <c r="N159" s="7"/>
      <c r="O159" s="28" t="b">
        <f t="shared" si="27"/>
        <v>0</v>
      </c>
      <c r="P159" s="7">
        <v>12944</v>
      </c>
      <c r="Q159" s="28" t="b">
        <f t="shared" si="28"/>
        <v>0</v>
      </c>
      <c r="R159" s="7"/>
      <c r="S159" s="28" t="b">
        <f t="shared" si="29"/>
        <v>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45"/>
      <c r="AM159" s="45"/>
      <c r="AN159" s="24"/>
      <c r="AO159" s="24"/>
      <c r="BH159" s="24"/>
    </row>
    <row r="160" spans="1:60" ht="18">
      <c r="A160" s="39" t="s">
        <v>584</v>
      </c>
      <c r="B160" s="39" t="s">
        <v>67</v>
      </c>
      <c r="C160" s="6" t="s">
        <v>46</v>
      </c>
      <c r="D160" s="40">
        <v>1993</v>
      </c>
      <c r="E160" s="6" t="s">
        <v>133</v>
      </c>
      <c r="F160" s="64"/>
      <c r="G160" s="28" t="b">
        <f t="shared" si="24"/>
        <v>0</v>
      </c>
      <c r="H160" s="64"/>
      <c r="I160" s="6"/>
      <c r="J160" s="7"/>
      <c r="K160" s="28" t="b">
        <f t="shared" si="25"/>
        <v>0</v>
      </c>
      <c r="L160" s="7"/>
      <c r="M160" s="28" t="b">
        <f t="shared" si="26"/>
        <v>0</v>
      </c>
      <c r="N160" s="19">
        <v>13165</v>
      </c>
      <c r="O160" s="28" t="b">
        <f t="shared" si="27"/>
        <v>0</v>
      </c>
      <c r="P160" s="7" t="s">
        <v>341</v>
      </c>
      <c r="Q160" s="28" t="b">
        <f t="shared" si="28"/>
        <v>0</v>
      </c>
      <c r="R160" s="19"/>
      <c r="S160" s="28" t="b">
        <f t="shared" si="29"/>
        <v>0</v>
      </c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45"/>
      <c r="AM160" s="45"/>
      <c r="AN160" s="24"/>
      <c r="AO160" s="24"/>
    </row>
    <row r="161" spans="1:60">
      <c r="A161" s="9" t="s">
        <v>191</v>
      </c>
      <c r="B161" s="9" t="s">
        <v>284</v>
      </c>
      <c r="C161" s="6" t="s">
        <v>46</v>
      </c>
      <c r="D161" s="10">
        <v>1999</v>
      </c>
      <c r="E161" s="6" t="s">
        <v>131</v>
      </c>
      <c r="F161" s="19" t="s">
        <v>341</v>
      </c>
      <c r="G161" s="28" t="b">
        <f t="shared" si="24"/>
        <v>0</v>
      </c>
      <c r="H161" s="19" t="s">
        <v>341</v>
      </c>
      <c r="I161" s="6"/>
      <c r="J161" s="7">
        <v>5334</v>
      </c>
      <c r="K161" s="28" t="b">
        <f t="shared" si="25"/>
        <v>0</v>
      </c>
      <c r="L161" s="19" t="s">
        <v>341</v>
      </c>
      <c r="M161" s="28" t="b">
        <f t="shared" si="26"/>
        <v>0</v>
      </c>
      <c r="N161" s="7">
        <v>13625</v>
      </c>
      <c r="O161" s="28" t="b">
        <f t="shared" si="27"/>
        <v>0</v>
      </c>
      <c r="P161" s="7">
        <v>13000</v>
      </c>
      <c r="Q161" s="28" t="b">
        <f t="shared" si="28"/>
        <v>0</v>
      </c>
      <c r="R161" s="7">
        <v>34915</v>
      </c>
      <c r="S161" s="28" t="b">
        <f t="shared" si="29"/>
        <v>0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45"/>
      <c r="AM161" s="45"/>
      <c r="AN161" s="24"/>
      <c r="AO161" s="24"/>
      <c r="BH161" s="24"/>
    </row>
    <row r="162" spans="1:60">
      <c r="A162" s="39" t="s">
        <v>569</v>
      </c>
      <c r="B162" s="39" t="s">
        <v>320</v>
      </c>
      <c r="C162" s="6" t="s">
        <v>46</v>
      </c>
      <c r="D162" s="40">
        <v>2000</v>
      </c>
      <c r="E162" s="6" t="s">
        <v>131</v>
      </c>
      <c r="F162" s="19">
        <v>30259</v>
      </c>
      <c r="G162" s="28" t="b">
        <f t="shared" si="24"/>
        <v>0</v>
      </c>
      <c r="H162" s="19"/>
      <c r="I162" s="6"/>
      <c r="J162" s="7">
        <v>5306</v>
      </c>
      <c r="K162" s="28" t="b">
        <f t="shared" si="25"/>
        <v>0</v>
      </c>
      <c r="L162" s="19">
        <v>15418</v>
      </c>
      <c r="M162" s="28" t="b">
        <f t="shared" si="26"/>
        <v>0</v>
      </c>
      <c r="N162" s="19">
        <v>12402</v>
      </c>
      <c r="O162" s="28" t="str">
        <f t="shared" si="27"/>
        <v>Q</v>
      </c>
      <c r="P162" s="7">
        <v>12609</v>
      </c>
      <c r="Q162" s="28" t="b">
        <f t="shared" si="28"/>
        <v>0</v>
      </c>
      <c r="R162" s="7">
        <v>34032</v>
      </c>
      <c r="S162" s="28" t="b">
        <f t="shared" si="29"/>
        <v>0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45"/>
      <c r="AM162" s="45"/>
      <c r="AN162" s="24"/>
      <c r="AO162" s="24"/>
      <c r="BH162" s="24"/>
    </row>
    <row r="163" spans="1:60">
      <c r="A163" s="39" t="s">
        <v>563</v>
      </c>
      <c r="B163" s="39" t="s">
        <v>229</v>
      </c>
      <c r="C163" s="6" t="s">
        <v>46</v>
      </c>
      <c r="D163" s="40">
        <v>2001</v>
      </c>
      <c r="E163" s="6" t="s">
        <v>67</v>
      </c>
      <c r="F163" s="19"/>
      <c r="G163" s="28" t="b">
        <f t="shared" si="24"/>
        <v>0</v>
      </c>
      <c r="H163" s="19"/>
      <c r="I163" s="6"/>
      <c r="J163" s="7">
        <v>11266</v>
      </c>
      <c r="K163" s="28" t="b">
        <f t="shared" si="25"/>
        <v>0</v>
      </c>
      <c r="L163" s="7"/>
      <c r="M163" s="28" t="b">
        <f t="shared" si="26"/>
        <v>0</v>
      </c>
      <c r="N163" s="20">
        <v>14095</v>
      </c>
      <c r="O163" s="28" t="b">
        <f t="shared" si="27"/>
        <v>0</v>
      </c>
      <c r="P163" s="7">
        <v>11982</v>
      </c>
      <c r="Q163" s="28" t="b">
        <f t="shared" si="28"/>
        <v>0</v>
      </c>
      <c r="R163" s="19"/>
      <c r="S163" s="28" t="b">
        <f t="shared" si="29"/>
        <v>0</v>
      </c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45"/>
      <c r="AM163" s="45"/>
      <c r="AN163" s="24"/>
      <c r="AO163" s="24"/>
      <c r="BH163" s="24"/>
    </row>
    <row r="164" spans="1:60">
      <c r="A164" s="9" t="s">
        <v>1177</v>
      </c>
      <c r="B164" s="9" t="s">
        <v>1183</v>
      </c>
      <c r="C164" s="6" t="s">
        <v>46</v>
      </c>
      <c r="D164" s="10" t="s">
        <v>341</v>
      </c>
      <c r="E164" s="6" t="s">
        <v>134</v>
      </c>
      <c r="F164" s="19" t="s">
        <v>341</v>
      </c>
      <c r="G164" s="28" t="b">
        <f t="shared" si="24"/>
        <v>0</v>
      </c>
      <c r="H164" s="19" t="s">
        <v>341</v>
      </c>
      <c r="I164" s="6"/>
      <c r="J164" s="7">
        <v>4063</v>
      </c>
      <c r="K164" s="28" t="b">
        <f t="shared" si="25"/>
        <v>0</v>
      </c>
      <c r="L164" s="19" t="s">
        <v>341</v>
      </c>
      <c r="M164" s="28" t="b">
        <f t="shared" si="26"/>
        <v>0</v>
      </c>
      <c r="N164" s="19">
        <v>11283</v>
      </c>
      <c r="O164" s="28" t="b">
        <f t="shared" si="27"/>
        <v>0</v>
      </c>
      <c r="P164" s="7" t="s">
        <v>341</v>
      </c>
      <c r="Q164" s="28" t="b">
        <f t="shared" si="28"/>
        <v>0</v>
      </c>
      <c r="R164" s="7" t="s">
        <v>341</v>
      </c>
      <c r="S164" s="28" t="b">
        <f t="shared" si="29"/>
        <v>0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BH164" s="24"/>
    </row>
    <row r="165" spans="1:60">
      <c r="A165" s="9" t="s">
        <v>1215</v>
      </c>
      <c r="B165" s="9" t="s">
        <v>79</v>
      </c>
      <c r="C165" s="6" t="s">
        <v>46</v>
      </c>
      <c r="D165" s="14">
        <v>2000</v>
      </c>
      <c r="E165" s="6" t="s">
        <v>131</v>
      </c>
      <c r="F165" s="19">
        <v>35746</v>
      </c>
      <c r="G165" s="28" t="b">
        <f t="shared" si="24"/>
        <v>0</v>
      </c>
      <c r="H165" s="7"/>
      <c r="I165" s="28"/>
      <c r="J165" s="19"/>
      <c r="K165" s="28" t="b">
        <f t="shared" si="25"/>
        <v>0</v>
      </c>
      <c r="L165" s="7"/>
      <c r="M165" s="28" t="b">
        <f t="shared" si="26"/>
        <v>0</v>
      </c>
      <c r="N165" s="19">
        <v>15025</v>
      </c>
      <c r="O165" s="28" t="b">
        <f t="shared" si="27"/>
        <v>0</v>
      </c>
      <c r="P165" s="7"/>
      <c r="Q165" s="28" t="b">
        <f t="shared" si="28"/>
        <v>0</v>
      </c>
      <c r="R165" s="7"/>
      <c r="S165" s="28" t="b">
        <f t="shared" si="29"/>
        <v>0</v>
      </c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BH165" s="24"/>
    </row>
    <row r="166" spans="1:60">
      <c r="A166" s="39" t="s">
        <v>570</v>
      </c>
      <c r="B166" s="39" t="s">
        <v>571</v>
      </c>
      <c r="C166" s="6" t="s">
        <v>46</v>
      </c>
      <c r="D166" s="40">
        <v>2000</v>
      </c>
      <c r="E166" s="6" t="s">
        <v>131</v>
      </c>
      <c r="F166" s="19">
        <v>31307</v>
      </c>
      <c r="G166" s="28" t="b">
        <f t="shared" si="24"/>
        <v>0</v>
      </c>
      <c r="H166" s="19"/>
      <c r="I166" s="6"/>
      <c r="J166" s="7">
        <v>10369</v>
      </c>
      <c r="K166" s="28" t="b">
        <f t="shared" si="25"/>
        <v>0</v>
      </c>
      <c r="L166" s="7"/>
      <c r="M166" s="28" t="b">
        <f t="shared" si="26"/>
        <v>0</v>
      </c>
      <c r="N166" s="19">
        <v>13866</v>
      </c>
      <c r="O166" s="28" t="b">
        <f t="shared" si="27"/>
        <v>0</v>
      </c>
      <c r="P166" s="7">
        <v>13226</v>
      </c>
      <c r="Q166" s="28" t="b">
        <f t="shared" si="28"/>
        <v>0</v>
      </c>
      <c r="R166" s="19">
        <v>35192</v>
      </c>
      <c r="S166" s="28" t="b">
        <f t="shared" si="29"/>
        <v>0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BH166" s="24"/>
    </row>
    <row r="167" spans="1:60">
      <c r="A167" s="39" t="s">
        <v>572</v>
      </c>
      <c r="B167" s="39" t="s">
        <v>573</v>
      </c>
      <c r="C167" s="6" t="s">
        <v>46</v>
      </c>
      <c r="D167" s="40">
        <v>1999</v>
      </c>
      <c r="E167" s="6" t="s">
        <v>131</v>
      </c>
      <c r="F167" s="19">
        <v>32677</v>
      </c>
      <c r="G167" s="28" t="b">
        <f t="shared" si="24"/>
        <v>0</v>
      </c>
      <c r="H167" s="19"/>
      <c r="I167" s="6"/>
      <c r="J167" s="7">
        <v>5246</v>
      </c>
      <c r="K167" s="28" t="b">
        <f t="shared" si="25"/>
        <v>0</v>
      </c>
      <c r="L167" s="7"/>
      <c r="M167" s="28" t="b">
        <f t="shared" si="26"/>
        <v>0</v>
      </c>
      <c r="N167" s="20">
        <v>15201</v>
      </c>
      <c r="O167" s="28" t="b">
        <f t="shared" si="27"/>
        <v>0</v>
      </c>
      <c r="P167" s="7" t="s">
        <v>341</v>
      </c>
      <c r="Q167" s="28" t="b">
        <f t="shared" si="28"/>
        <v>0</v>
      </c>
      <c r="R167" s="19">
        <v>35740</v>
      </c>
      <c r="S167" s="28" t="b">
        <f t="shared" si="29"/>
        <v>0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BH167" s="24"/>
    </row>
    <row r="168" spans="1:60">
      <c r="A168" s="39" t="s">
        <v>483</v>
      </c>
      <c r="B168" s="39" t="s">
        <v>527</v>
      </c>
      <c r="C168" s="6" t="s">
        <v>16</v>
      </c>
      <c r="D168" s="40">
        <v>1996</v>
      </c>
      <c r="E168" s="6" t="s">
        <v>132</v>
      </c>
      <c r="F168" s="19">
        <v>22184</v>
      </c>
      <c r="G168" s="28" t="str">
        <f t="shared" si="24"/>
        <v>Q</v>
      </c>
      <c r="H168" s="19"/>
      <c r="I168" s="6"/>
      <c r="J168" s="19">
        <v>3665</v>
      </c>
      <c r="K168" s="28" t="str">
        <f t="shared" si="25"/>
        <v>Q</v>
      </c>
      <c r="L168" s="19">
        <v>12222</v>
      </c>
      <c r="M168" s="28" t="str">
        <f t="shared" si="26"/>
        <v>Q</v>
      </c>
      <c r="N168" s="19">
        <v>5680</v>
      </c>
      <c r="O168" s="28" t="str">
        <f t="shared" si="27"/>
        <v>Q</v>
      </c>
      <c r="P168" s="7">
        <v>10090</v>
      </c>
      <c r="Q168" s="28" t="str">
        <f t="shared" si="28"/>
        <v>Q</v>
      </c>
      <c r="R168" s="7">
        <v>24317</v>
      </c>
      <c r="S168" s="28" t="str">
        <f t="shared" si="29"/>
        <v>Q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60">
      <c r="A169" s="9" t="s">
        <v>1146</v>
      </c>
      <c r="B169" s="9" t="s">
        <v>295</v>
      </c>
      <c r="C169" s="6" t="s">
        <v>16</v>
      </c>
      <c r="D169" s="14">
        <v>1998</v>
      </c>
      <c r="E169" s="6" t="s">
        <v>135</v>
      </c>
      <c r="F169" s="19">
        <v>30331</v>
      </c>
      <c r="G169" s="28" t="b">
        <f t="shared" si="24"/>
        <v>0</v>
      </c>
      <c r="H169" s="7"/>
      <c r="I169" s="28"/>
      <c r="J169" s="19">
        <v>4837</v>
      </c>
      <c r="K169" s="28" t="b">
        <f t="shared" si="25"/>
        <v>0</v>
      </c>
      <c r="L169" s="7"/>
      <c r="M169" s="28" t="b">
        <f t="shared" si="26"/>
        <v>0</v>
      </c>
      <c r="N169" s="19">
        <v>12705</v>
      </c>
      <c r="O169" s="28" t="b">
        <f t="shared" si="27"/>
        <v>0</v>
      </c>
      <c r="P169" s="7"/>
      <c r="Q169" s="28" t="b">
        <f t="shared" si="28"/>
        <v>0</v>
      </c>
      <c r="R169" s="7"/>
      <c r="S169" s="28" t="b">
        <f t="shared" si="29"/>
        <v>0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BH169" s="70"/>
    </row>
    <row r="170" spans="1:60">
      <c r="A170" s="39" t="s">
        <v>541</v>
      </c>
      <c r="B170" s="39" t="s">
        <v>542</v>
      </c>
      <c r="C170" s="6" t="s">
        <v>16</v>
      </c>
      <c r="D170" s="40">
        <v>1981</v>
      </c>
      <c r="E170" s="6" t="s">
        <v>134</v>
      </c>
      <c r="F170" s="19"/>
      <c r="G170" s="28" t="b">
        <f t="shared" si="24"/>
        <v>0</v>
      </c>
      <c r="H170" s="19"/>
      <c r="I170" s="6"/>
      <c r="J170" s="7">
        <v>4430</v>
      </c>
      <c r="K170" s="28" t="b">
        <f t="shared" si="25"/>
        <v>0</v>
      </c>
      <c r="L170" s="7">
        <v>14056</v>
      </c>
      <c r="M170" s="28" t="b">
        <f t="shared" si="26"/>
        <v>0</v>
      </c>
      <c r="N170" s="20"/>
      <c r="O170" s="28" t="b">
        <f t="shared" si="27"/>
        <v>0</v>
      </c>
      <c r="P170" s="7">
        <v>11819</v>
      </c>
      <c r="Q170" s="28" t="b">
        <f t="shared" si="28"/>
        <v>0</v>
      </c>
      <c r="R170" s="19"/>
      <c r="S170" s="28" t="b">
        <f t="shared" si="29"/>
        <v>0</v>
      </c>
      <c r="AL170" s="24"/>
      <c r="AM170" s="24"/>
      <c r="AN170" s="23"/>
      <c r="AO170" s="23"/>
    </row>
    <row r="171" spans="1:60">
      <c r="A171" s="39" t="s">
        <v>590</v>
      </c>
      <c r="B171" s="39" t="s">
        <v>978</v>
      </c>
      <c r="C171" s="6" t="s">
        <v>16</v>
      </c>
      <c r="D171" s="40">
        <v>1990</v>
      </c>
      <c r="E171" s="6" t="s">
        <v>133</v>
      </c>
      <c r="F171" s="19">
        <v>24662</v>
      </c>
      <c r="G171" s="28" t="b">
        <f t="shared" si="24"/>
        <v>0</v>
      </c>
      <c r="H171" s="19"/>
      <c r="I171" s="6"/>
      <c r="J171" s="7">
        <v>4568</v>
      </c>
      <c r="K171" s="28" t="b">
        <f t="shared" si="25"/>
        <v>0</v>
      </c>
      <c r="L171" s="7">
        <v>13580</v>
      </c>
      <c r="M171" s="28" t="b">
        <f t="shared" si="26"/>
        <v>0</v>
      </c>
      <c r="N171" s="20">
        <v>12233</v>
      </c>
      <c r="O171" s="28" t="b">
        <f t="shared" si="27"/>
        <v>0</v>
      </c>
      <c r="P171" s="7">
        <v>11402</v>
      </c>
      <c r="Q171" s="28" t="b">
        <f t="shared" si="28"/>
        <v>0</v>
      </c>
      <c r="R171" s="19"/>
      <c r="S171" s="28" t="b">
        <f t="shared" si="29"/>
        <v>0</v>
      </c>
      <c r="AL171" s="24"/>
      <c r="AM171" s="24"/>
      <c r="AN171" s="23"/>
      <c r="AO171" s="23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4"/>
    </row>
    <row r="172" spans="1:60">
      <c r="A172" s="39" t="s">
        <v>592</v>
      </c>
      <c r="B172" s="39" t="s">
        <v>982</v>
      </c>
      <c r="C172" s="6" t="s">
        <v>16</v>
      </c>
      <c r="D172" s="40">
        <v>1960</v>
      </c>
      <c r="E172" s="6" t="s">
        <v>134</v>
      </c>
      <c r="F172" s="19">
        <v>30342</v>
      </c>
      <c r="G172" s="28" t="b">
        <f t="shared" si="24"/>
        <v>0</v>
      </c>
      <c r="H172" s="19"/>
      <c r="I172" s="6"/>
      <c r="J172" s="7"/>
      <c r="K172" s="28" t="b">
        <f t="shared" si="25"/>
        <v>0</v>
      </c>
      <c r="L172" s="19">
        <v>14487</v>
      </c>
      <c r="M172" s="28" t="b">
        <f t="shared" si="26"/>
        <v>0</v>
      </c>
      <c r="N172" s="19">
        <v>11995</v>
      </c>
      <c r="O172" s="28" t="b">
        <f t="shared" si="27"/>
        <v>0</v>
      </c>
      <c r="P172" s="7">
        <v>11779</v>
      </c>
      <c r="Q172" s="28" t="b">
        <f t="shared" si="28"/>
        <v>0</v>
      </c>
      <c r="R172" s="19"/>
      <c r="S172" s="28" t="b">
        <f t="shared" si="29"/>
        <v>0</v>
      </c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4"/>
      <c r="AM172" s="24"/>
      <c r="AN172" s="24"/>
      <c r="AO172" s="24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60">
      <c r="A173" s="39" t="s">
        <v>586</v>
      </c>
      <c r="B173" s="39" t="s">
        <v>90</v>
      </c>
      <c r="C173" s="6" t="s">
        <v>16</v>
      </c>
      <c r="D173" s="40">
        <v>1996</v>
      </c>
      <c r="E173" s="6" t="s">
        <v>132</v>
      </c>
      <c r="F173" s="19">
        <v>24313</v>
      </c>
      <c r="G173" s="28" t="b">
        <f t="shared" si="24"/>
        <v>0</v>
      </c>
      <c r="H173" s="19"/>
      <c r="I173" s="6"/>
      <c r="J173" s="7">
        <v>4509</v>
      </c>
      <c r="K173" s="28" t="b">
        <f t="shared" si="25"/>
        <v>0</v>
      </c>
      <c r="L173" s="19">
        <v>13834</v>
      </c>
      <c r="M173" s="28" t="b">
        <f t="shared" si="26"/>
        <v>0</v>
      </c>
      <c r="N173" s="19">
        <v>10789</v>
      </c>
      <c r="O173" s="28" t="str">
        <f t="shared" si="27"/>
        <v>Q</v>
      </c>
      <c r="P173" s="7">
        <v>11442</v>
      </c>
      <c r="Q173" s="28" t="b">
        <f t="shared" si="28"/>
        <v>0</v>
      </c>
      <c r="R173" s="7">
        <v>30874</v>
      </c>
      <c r="S173" s="28" t="b">
        <f t="shared" si="29"/>
        <v>0</v>
      </c>
      <c r="AL173" s="24"/>
      <c r="AM173" s="24"/>
      <c r="AN173" s="24"/>
      <c r="AO173" s="24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60" ht="18">
      <c r="A174" s="39" t="s">
        <v>585</v>
      </c>
      <c r="B174" s="39" t="s">
        <v>425</v>
      </c>
      <c r="C174" s="6" t="s">
        <v>16</v>
      </c>
      <c r="D174" s="40">
        <v>2000</v>
      </c>
      <c r="E174" s="6" t="s">
        <v>131</v>
      </c>
      <c r="F174" s="19">
        <v>45654</v>
      </c>
      <c r="G174" s="28" t="b">
        <f t="shared" si="24"/>
        <v>0</v>
      </c>
      <c r="H174" s="64"/>
      <c r="I174" s="6"/>
      <c r="J174" s="7"/>
      <c r="K174" s="28" t="b">
        <f t="shared" si="25"/>
        <v>0</v>
      </c>
      <c r="L174" s="19">
        <v>30043</v>
      </c>
      <c r="M174" s="28" t="b">
        <f t="shared" si="26"/>
        <v>0</v>
      </c>
      <c r="N174" s="20">
        <v>24007</v>
      </c>
      <c r="O174" s="28" t="b">
        <f t="shared" si="27"/>
        <v>0</v>
      </c>
      <c r="P174" s="7">
        <v>15557</v>
      </c>
      <c r="Q174" s="28" t="b">
        <f t="shared" si="28"/>
        <v>0</v>
      </c>
      <c r="R174" s="19"/>
      <c r="S174" s="28" t="b">
        <f t="shared" si="29"/>
        <v>0</v>
      </c>
      <c r="AL174" s="24"/>
      <c r="AM174" s="24"/>
      <c r="AN174" s="24"/>
      <c r="AO174" s="24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4"/>
    </row>
    <row r="175" spans="1:60">
      <c r="A175" s="39" t="s">
        <v>588</v>
      </c>
      <c r="B175" s="39" t="s">
        <v>527</v>
      </c>
      <c r="C175" s="6" t="s">
        <v>16</v>
      </c>
      <c r="D175" s="40">
        <v>1995</v>
      </c>
      <c r="E175" s="6" t="s">
        <v>132</v>
      </c>
      <c r="F175" s="19"/>
      <c r="G175" s="28" t="b">
        <f t="shared" si="24"/>
        <v>0</v>
      </c>
      <c r="H175" s="19"/>
      <c r="I175" s="6"/>
      <c r="J175" s="7">
        <v>10039</v>
      </c>
      <c r="K175" s="28" t="b">
        <f t="shared" si="25"/>
        <v>0</v>
      </c>
      <c r="L175" s="7"/>
      <c r="M175" s="28" t="b">
        <f t="shared" si="26"/>
        <v>0</v>
      </c>
      <c r="N175" s="20">
        <v>11910</v>
      </c>
      <c r="O175" s="28" t="b">
        <f t="shared" si="27"/>
        <v>0</v>
      </c>
      <c r="P175" s="7">
        <v>12400</v>
      </c>
      <c r="Q175" s="28" t="b">
        <f t="shared" si="28"/>
        <v>0</v>
      </c>
      <c r="R175" s="19"/>
      <c r="S175" s="28" t="b">
        <f t="shared" si="29"/>
        <v>0</v>
      </c>
      <c r="AL175" s="24"/>
      <c r="AM175" s="24"/>
      <c r="AN175" s="23"/>
      <c r="AO175" s="23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60">
      <c r="A176" s="39" t="s">
        <v>588</v>
      </c>
      <c r="B176" s="39" t="s">
        <v>535</v>
      </c>
      <c r="C176" s="6" t="s">
        <v>16</v>
      </c>
      <c r="D176" s="40">
        <v>1993</v>
      </c>
      <c r="E176" s="6" t="s">
        <v>133</v>
      </c>
      <c r="F176" s="19"/>
      <c r="G176" s="28" t="b">
        <f t="shared" si="24"/>
        <v>0</v>
      </c>
      <c r="H176" s="19"/>
      <c r="I176" s="6"/>
      <c r="J176" s="7">
        <v>4265</v>
      </c>
      <c r="K176" s="28" t="b">
        <f t="shared" si="25"/>
        <v>0</v>
      </c>
      <c r="L176" s="7">
        <v>13724</v>
      </c>
      <c r="M176" s="28" t="b">
        <f t="shared" si="26"/>
        <v>0</v>
      </c>
      <c r="N176" s="20">
        <v>11759</v>
      </c>
      <c r="O176" s="28" t="b">
        <f t="shared" si="27"/>
        <v>0</v>
      </c>
      <c r="P176" s="7">
        <v>11639</v>
      </c>
      <c r="Q176" s="28" t="b">
        <f t="shared" si="28"/>
        <v>0</v>
      </c>
      <c r="R176" s="19"/>
      <c r="S176" s="28" t="b">
        <f t="shared" si="29"/>
        <v>0</v>
      </c>
      <c r="AL176" s="24"/>
      <c r="AM176" s="24"/>
      <c r="AN176" s="24"/>
      <c r="AO176" s="24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60">
      <c r="A177" s="39" t="s">
        <v>488</v>
      </c>
      <c r="B177" s="39" t="s">
        <v>419</v>
      </c>
      <c r="C177" s="6" t="s">
        <v>16</v>
      </c>
      <c r="D177" s="40">
        <v>1999</v>
      </c>
      <c r="E177" s="6" t="s">
        <v>131</v>
      </c>
      <c r="F177" s="19">
        <v>30272</v>
      </c>
      <c r="G177" s="28" t="b">
        <f t="shared" si="24"/>
        <v>0</v>
      </c>
      <c r="H177" s="19"/>
      <c r="I177" s="6"/>
      <c r="J177" s="19">
        <v>5765</v>
      </c>
      <c r="K177" s="28" t="b">
        <f t="shared" si="25"/>
        <v>0</v>
      </c>
      <c r="L177" s="7"/>
      <c r="M177" s="28" t="b">
        <f t="shared" si="26"/>
        <v>0</v>
      </c>
      <c r="N177" s="19">
        <v>12783</v>
      </c>
      <c r="O177" s="28" t="str">
        <f t="shared" si="27"/>
        <v>Q</v>
      </c>
      <c r="P177" s="7">
        <v>11950</v>
      </c>
      <c r="Q177" s="28" t="str">
        <f t="shared" si="28"/>
        <v>Q</v>
      </c>
      <c r="R177" s="7">
        <v>34227</v>
      </c>
      <c r="S177" s="28" t="b">
        <f t="shared" si="29"/>
        <v>0</v>
      </c>
      <c r="AL177" s="24"/>
      <c r="AM177" s="24"/>
      <c r="AN177" s="24"/>
      <c r="AO177" s="24"/>
      <c r="BH177" s="24"/>
    </row>
    <row r="178" spans="1:60">
      <c r="A178" s="39" t="s">
        <v>589</v>
      </c>
      <c r="B178" s="39" t="s">
        <v>104</v>
      </c>
      <c r="C178" s="6" t="s">
        <v>16</v>
      </c>
      <c r="D178" s="40">
        <v>1995</v>
      </c>
      <c r="E178" s="6" t="s">
        <v>132</v>
      </c>
      <c r="F178" s="19"/>
      <c r="G178" s="28" t="b">
        <f t="shared" si="24"/>
        <v>0</v>
      </c>
      <c r="H178" s="19"/>
      <c r="I178" s="6"/>
      <c r="J178" s="7">
        <v>5228</v>
      </c>
      <c r="K178" s="28" t="b">
        <f t="shared" si="25"/>
        <v>0</v>
      </c>
      <c r="L178" s="7">
        <v>15628</v>
      </c>
      <c r="M178" s="28" t="b">
        <f t="shared" si="26"/>
        <v>0</v>
      </c>
      <c r="N178" s="20">
        <v>14142</v>
      </c>
      <c r="O178" s="28" t="b">
        <f t="shared" si="27"/>
        <v>0</v>
      </c>
      <c r="P178" s="7">
        <v>12488</v>
      </c>
      <c r="Q178" s="28" t="b">
        <f t="shared" si="28"/>
        <v>0</v>
      </c>
      <c r="R178" s="19"/>
      <c r="S178" s="28" t="b">
        <f t="shared" si="29"/>
        <v>0</v>
      </c>
      <c r="AL178" s="24"/>
      <c r="AM178" s="24"/>
      <c r="AN178" s="24"/>
      <c r="AO178" s="24"/>
    </row>
    <row r="179" spans="1:60">
      <c r="A179" s="39" t="s">
        <v>536</v>
      </c>
      <c r="B179" s="39" t="s">
        <v>537</v>
      </c>
      <c r="C179" s="6" t="s">
        <v>16</v>
      </c>
      <c r="D179" s="40">
        <v>1990</v>
      </c>
      <c r="E179" s="6" t="s">
        <v>133</v>
      </c>
      <c r="F179" s="19"/>
      <c r="G179" s="28" t="b">
        <f t="shared" si="24"/>
        <v>0</v>
      </c>
      <c r="H179" s="19"/>
      <c r="I179" s="6"/>
      <c r="J179" s="7">
        <v>4682</v>
      </c>
      <c r="K179" s="28" t="b">
        <f t="shared" si="25"/>
        <v>0</v>
      </c>
      <c r="L179" s="7">
        <v>20023</v>
      </c>
      <c r="M179" s="28" t="b">
        <f t="shared" si="26"/>
        <v>0</v>
      </c>
      <c r="N179" s="20">
        <v>12839</v>
      </c>
      <c r="O179" s="28" t="b">
        <f t="shared" si="27"/>
        <v>0</v>
      </c>
      <c r="P179" s="7">
        <v>12552</v>
      </c>
      <c r="Q179" s="28" t="b">
        <f t="shared" si="28"/>
        <v>0</v>
      </c>
      <c r="R179" s="19"/>
      <c r="S179" s="28" t="b">
        <f t="shared" si="29"/>
        <v>0</v>
      </c>
      <c r="AL179" s="24"/>
      <c r="AM179" s="24"/>
      <c r="AN179" s="24"/>
      <c r="AO179" s="24"/>
    </row>
    <row r="180" spans="1:60">
      <c r="A180" s="39" t="s">
        <v>446</v>
      </c>
      <c r="B180" s="39" t="s">
        <v>1008</v>
      </c>
      <c r="C180" s="6" t="s">
        <v>16</v>
      </c>
      <c r="D180" s="40">
        <v>1996</v>
      </c>
      <c r="E180" s="6" t="s">
        <v>132</v>
      </c>
      <c r="F180" s="19"/>
      <c r="G180" s="28" t="b">
        <f t="shared" si="24"/>
        <v>0</v>
      </c>
      <c r="H180" s="19"/>
      <c r="I180" s="6"/>
      <c r="J180" s="7">
        <v>10491</v>
      </c>
      <c r="K180" s="28" t="b">
        <f t="shared" si="25"/>
        <v>0</v>
      </c>
      <c r="L180" s="7"/>
      <c r="M180" s="28" t="b">
        <f t="shared" si="26"/>
        <v>0</v>
      </c>
      <c r="N180" s="20">
        <v>14406</v>
      </c>
      <c r="O180" s="28" t="b">
        <f t="shared" si="27"/>
        <v>0</v>
      </c>
      <c r="P180" s="7" t="s">
        <v>341</v>
      </c>
      <c r="Q180" s="28" t="b">
        <f t="shared" si="28"/>
        <v>0</v>
      </c>
      <c r="R180" s="19"/>
      <c r="S180" s="28" t="b">
        <f t="shared" si="29"/>
        <v>0</v>
      </c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60">
      <c r="A181" s="39" t="s">
        <v>593</v>
      </c>
      <c r="B181" s="39" t="s">
        <v>79</v>
      </c>
      <c r="C181" s="6" t="s">
        <v>16</v>
      </c>
      <c r="D181" s="40">
        <v>1977</v>
      </c>
      <c r="E181" s="6" t="s">
        <v>134</v>
      </c>
      <c r="F181" s="19"/>
      <c r="G181" s="28" t="b">
        <f t="shared" si="24"/>
        <v>0</v>
      </c>
      <c r="H181" s="19"/>
      <c r="I181" s="6"/>
      <c r="J181" s="7">
        <v>5387</v>
      </c>
      <c r="K181" s="28" t="b">
        <f t="shared" si="25"/>
        <v>0</v>
      </c>
      <c r="L181" s="7">
        <v>14660</v>
      </c>
      <c r="M181" s="28" t="b">
        <f t="shared" si="26"/>
        <v>0</v>
      </c>
      <c r="N181" s="20">
        <v>13494</v>
      </c>
      <c r="O181" s="28" t="b">
        <f t="shared" si="27"/>
        <v>0</v>
      </c>
      <c r="P181" s="7">
        <v>13336</v>
      </c>
      <c r="Q181" s="28" t="b">
        <f t="shared" si="28"/>
        <v>0</v>
      </c>
      <c r="R181" s="19"/>
      <c r="S181" s="28" t="b">
        <f t="shared" si="29"/>
        <v>0</v>
      </c>
      <c r="AL181" s="24"/>
      <c r="AM181" s="24"/>
      <c r="AN181" s="24"/>
      <c r="AO181" s="24"/>
    </row>
    <row r="182" spans="1:60">
      <c r="A182" s="9" t="s">
        <v>900</v>
      </c>
      <c r="B182" s="9" t="s">
        <v>259</v>
      </c>
      <c r="C182" s="6" t="s">
        <v>16</v>
      </c>
      <c r="D182" s="10">
        <v>2001</v>
      </c>
      <c r="E182" s="6" t="s">
        <v>67</v>
      </c>
      <c r="F182" s="19"/>
      <c r="G182" s="28" t="b">
        <f t="shared" si="24"/>
        <v>0</v>
      </c>
      <c r="H182" s="19">
        <v>20926</v>
      </c>
      <c r="I182" s="6"/>
      <c r="J182" s="7"/>
      <c r="K182" s="28" t="b">
        <f t="shared" si="25"/>
        <v>0</v>
      </c>
      <c r="L182" s="19"/>
      <c r="M182" s="28" t="b">
        <f t="shared" si="26"/>
        <v>0</v>
      </c>
      <c r="N182" s="20"/>
      <c r="O182" s="28" t="b">
        <f t="shared" si="27"/>
        <v>0</v>
      </c>
      <c r="P182" s="7">
        <v>14255</v>
      </c>
      <c r="Q182" s="28" t="b">
        <f t="shared" si="28"/>
        <v>0</v>
      </c>
      <c r="R182" s="7"/>
      <c r="S182" s="28" t="b">
        <f t="shared" si="29"/>
        <v>0</v>
      </c>
      <c r="AL182" s="24"/>
      <c r="AM182" s="24"/>
      <c r="AN182" s="24"/>
      <c r="AO182" s="24"/>
      <c r="BH182" s="24"/>
    </row>
    <row r="183" spans="1:60">
      <c r="A183" s="39" t="s">
        <v>538</v>
      </c>
      <c r="B183" s="39" t="s">
        <v>539</v>
      </c>
      <c r="C183" s="6" t="s">
        <v>16</v>
      </c>
      <c r="D183" s="40">
        <v>1994</v>
      </c>
      <c r="E183" s="6" t="s">
        <v>133</v>
      </c>
      <c r="F183" s="19"/>
      <c r="G183" s="28" t="b">
        <f t="shared" si="24"/>
        <v>0</v>
      </c>
      <c r="H183" s="19"/>
      <c r="I183" s="6"/>
      <c r="J183" s="19">
        <v>3808</v>
      </c>
      <c r="K183" s="28" t="str">
        <f t="shared" si="25"/>
        <v>Q</v>
      </c>
      <c r="L183" s="7">
        <v>12202</v>
      </c>
      <c r="M183" s="28" t="str">
        <f t="shared" si="26"/>
        <v>Q</v>
      </c>
      <c r="N183" s="19">
        <v>10689</v>
      </c>
      <c r="O183" s="28" t="b">
        <f t="shared" si="27"/>
        <v>0</v>
      </c>
      <c r="P183" s="7">
        <v>10741</v>
      </c>
      <c r="Q183" s="28" t="b">
        <f t="shared" si="28"/>
        <v>0</v>
      </c>
      <c r="R183" s="7">
        <v>24446</v>
      </c>
      <c r="S183" s="28" t="str">
        <f t="shared" si="29"/>
        <v>Q</v>
      </c>
      <c r="AL183" s="24"/>
      <c r="AM183" s="24"/>
      <c r="AN183" s="24"/>
      <c r="AO183" s="24"/>
    </row>
    <row r="184" spans="1:60">
      <c r="A184" s="39" t="s">
        <v>591</v>
      </c>
      <c r="B184" s="39" t="s">
        <v>326</v>
      </c>
      <c r="C184" s="6" t="s">
        <v>16</v>
      </c>
      <c r="D184" s="40">
        <v>1983</v>
      </c>
      <c r="E184" s="6" t="s">
        <v>134</v>
      </c>
      <c r="F184" s="19"/>
      <c r="G184" s="28" t="b">
        <f t="shared" si="24"/>
        <v>0</v>
      </c>
      <c r="H184" s="19"/>
      <c r="I184" s="6"/>
      <c r="J184" s="7">
        <v>5078</v>
      </c>
      <c r="K184" s="28" t="b">
        <f t="shared" si="25"/>
        <v>0</v>
      </c>
      <c r="L184" s="7">
        <v>15027</v>
      </c>
      <c r="M184" s="28" t="b">
        <f t="shared" si="26"/>
        <v>0</v>
      </c>
      <c r="N184" s="20">
        <v>14626</v>
      </c>
      <c r="O184" s="28" t="b">
        <f t="shared" si="27"/>
        <v>0</v>
      </c>
      <c r="P184" s="7" t="s">
        <v>341</v>
      </c>
      <c r="Q184" s="28" t="b">
        <f t="shared" si="28"/>
        <v>0</v>
      </c>
      <c r="R184" s="19"/>
      <c r="S184" s="28" t="b">
        <f t="shared" si="29"/>
        <v>0</v>
      </c>
      <c r="AL184" s="24"/>
      <c r="AM184" s="24"/>
      <c r="AN184" s="24"/>
      <c r="AO184" s="24"/>
    </row>
    <row r="185" spans="1:60">
      <c r="A185" s="39" t="s">
        <v>534</v>
      </c>
      <c r="B185" s="39" t="s">
        <v>535</v>
      </c>
      <c r="C185" s="6" t="s">
        <v>16</v>
      </c>
      <c r="D185" s="40">
        <v>1995</v>
      </c>
      <c r="E185" s="6" t="s">
        <v>132</v>
      </c>
      <c r="F185" s="19">
        <v>24517</v>
      </c>
      <c r="G185" s="28" t="b">
        <f t="shared" si="24"/>
        <v>0</v>
      </c>
      <c r="H185" s="19"/>
      <c r="I185" s="6"/>
      <c r="J185" s="19">
        <v>4758</v>
      </c>
      <c r="K185" s="28" t="b">
        <f t="shared" si="25"/>
        <v>0</v>
      </c>
      <c r="L185" s="7"/>
      <c r="M185" s="28" t="b">
        <f t="shared" si="26"/>
        <v>0</v>
      </c>
      <c r="N185" s="19">
        <v>11062</v>
      </c>
      <c r="O185" s="28" t="str">
        <f t="shared" si="27"/>
        <v>Q</v>
      </c>
      <c r="P185" s="7">
        <v>11671</v>
      </c>
      <c r="Q185" s="28" t="b">
        <f t="shared" si="28"/>
        <v>0</v>
      </c>
      <c r="R185" s="7">
        <v>31028</v>
      </c>
      <c r="S185" s="28" t="b">
        <f t="shared" si="29"/>
        <v>0</v>
      </c>
      <c r="AL185" s="24"/>
      <c r="AM185" s="24"/>
      <c r="AN185" s="24"/>
      <c r="AO185" s="24"/>
    </row>
    <row r="186" spans="1:60" ht="18">
      <c r="A186" s="39" t="s">
        <v>594</v>
      </c>
      <c r="B186" s="39" t="s">
        <v>969</v>
      </c>
      <c r="C186" s="6" t="s">
        <v>16</v>
      </c>
      <c r="D186" s="40">
        <v>1981</v>
      </c>
      <c r="E186" s="6" t="s">
        <v>134</v>
      </c>
      <c r="F186" s="64"/>
      <c r="G186" s="28" t="b">
        <f t="shared" si="24"/>
        <v>0</v>
      </c>
      <c r="H186" s="64"/>
      <c r="I186" s="6"/>
      <c r="J186" s="7"/>
      <c r="K186" s="28" t="b">
        <f t="shared" si="25"/>
        <v>0</v>
      </c>
      <c r="L186" s="7"/>
      <c r="M186" s="28" t="b">
        <f t="shared" si="26"/>
        <v>0</v>
      </c>
      <c r="N186" s="19">
        <v>5960</v>
      </c>
      <c r="O186" s="28" t="b">
        <f t="shared" si="27"/>
        <v>0</v>
      </c>
      <c r="P186" s="7">
        <v>10286</v>
      </c>
      <c r="Q186" s="28" t="b">
        <f t="shared" si="28"/>
        <v>0</v>
      </c>
      <c r="R186" s="19"/>
      <c r="S186" s="28" t="b">
        <f t="shared" si="29"/>
        <v>0</v>
      </c>
      <c r="AL186" s="24"/>
      <c r="AM186" s="24"/>
      <c r="AN186" s="24"/>
      <c r="AO186" s="24"/>
    </row>
    <row r="187" spans="1:60">
      <c r="A187" s="39" t="s">
        <v>489</v>
      </c>
      <c r="B187" s="39" t="s">
        <v>540</v>
      </c>
      <c r="C187" s="6" t="s">
        <v>16</v>
      </c>
      <c r="D187" s="40">
        <v>1992</v>
      </c>
      <c r="E187" s="6" t="s">
        <v>133</v>
      </c>
      <c r="F187" s="19">
        <v>20894</v>
      </c>
      <c r="G187" s="28" t="str">
        <f t="shared" si="24"/>
        <v>Q</v>
      </c>
      <c r="H187" s="19"/>
      <c r="I187" s="6"/>
      <c r="J187" s="19">
        <v>3465</v>
      </c>
      <c r="K187" s="28" t="str">
        <f t="shared" si="25"/>
        <v>Q</v>
      </c>
      <c r="L187" s="7">
        <v>11403</v>
      </c>
      <c r="M187" s="28" t="str">
        <f t="shared" si="26"/>
        <v>Q</v>
      </c>
      <c r="N187" s="19">
        <v>5675</v>
      </c>
      <c r="O187" s="28" t="str">
        <f t="shared" si="27"/>
        <v>Q</v>
      </c>
      <c r="P187" s="7">
        <v>10599</v>
      </c>
      <c r="Q187" s="28" t="str">
        <f t="shared" si="28"/>
        <v>Q</v>
      </c>
      <c r="R187" s="7">
        <v>23357</v>
      </c>
      <c r="S187" s="28" t="str">
        <f t="shared" si="29"/>
        <v>Q</v>
      </c>
      <c r="AL187" s="24"/>
      <c r="AM187" s="24"/>
      <c r="AN187" s="24"/>
      <c r="AO187" s="24"/>
      <c r="BH187" s="61"/>
    </row>
    <row r="188" spans="1:60">
      <c r="A188" s="39" t="s">
        <v>489</v>
      </c>
      <c r="B188" s="39" t="s">
        <v>272</v>
      </c>
      <c r="C188" s="6" t="s">
        <v>16</v>
      </c>
      <c r="D188" s="40">
        <v>1999</v>
      </c>
      <c r="E188" s="6" t="s">
        <v>131</v>
      </c>
      <c r="F188" s="19">
        <v>24910</v>
      </c>
      <c r="G188" s="28" t="str">
        <f t="shared" si="24"/>
        <v>Q</v>
      </c>
      <c r="H188" s="19"/>
      <c r="I188" s="6"/>
      <c r="J188" s="19">
        <v>10027</v>
      </c>
      <c r="K188" s="28" t="b">
        <f t="shared" si="25"/>
        <v>0</v>
      </c>
      <c r="L188" s="7">
        <v>21808</v>
      </c>
      <c r="M188" s="28" t="b">
        <f t="shared" si="26"/>
        <v>0</v>
      </c>
      <c r="N188" s="19">
        <v>11532</v>
      </c>
      <c r="O188" s="28" t="str">
        <f t="shared" si="27"/>
        <v>Q</v>
      </c>
      <c r="P188" s="7">
        <v>11582</v>
      </c>
      <c r="Q188" s="28" t="str">
        <f t="shared" si="28"/>
        <v>Q</v>
      </c>
      <c r="R188" s="7">
        <v>33110</v>
      </c>
      <c r="S188" s="28" t="b">
        <f t="shared" si="29"/>
        <v>0</v>
      </c>
      <c r="AL188" s="24"/>
      <c r="AM188" s="24"/>
      <c r="AN188" s="24"/>
      <c r="AO188" s="24"/>
      <c r="BH188" s="23"/>
    </row>
    <row r="189" spans="1:60" ht="18">
      <c r="A189" s="9" t="s">
        <v>1034</v>
      </c>
      <c r="B189" s="9" t="s">
        <v>252</v>
      </c>
      <c r="C189" s="6" t="s">
        <v>1135</v>
      </c>
      <c r="D189" s="10">
        <v>1997</v>
      </c>
      <c r="E189" s="6" t="s">
        <v>135</v>
      </c>
      <c r="F189" s="19">
        <v>35978</v>
      </c>
      <c r="G189" s="28" t="b">
        <f t="shared" ref="G189:G252" si="30">IF(AND(E189="Sénior",F189&lt;=22050,F189&gt;1),"Q",IF(AND(E189="Junior",F189&lt;=22700,F189&gt;1),"Q",IF(AND(E189="Cadet",F189&lt;=23527,F189&gt;1),"Q",IF(AND(E189="Minime",F189&lt;=25768,F189&gt;1),"Q"))))</f>
        <v>0</v>
      </c>
      <c r="H189" s="64"/>
      <c r="I189" s="6"/>
      <c r="J189" s="7"/>
      <c r="K189" s="28" t="b">
        <f t="shared" ref="K189:K252" si="31">IF(AND(E189="Sénior",J189&lt;=3830,J189&gt;1),"Q",IF(AND(E189="Junior",J189&lt;=4000,J189&gt;1),"Q",IF(AND(E189="Cadet",J189&lt;=4266,J189&gt;1),"Q",IF(AND(E189="Minime",J189&lt;=5096,J189&gt;1),"Q"))))</f>
        <v>0</v>
      </c>
      <c r="L189" s="7"/>
      <c r="M189" s="28" t="b">
        <f t="shared" ref="M189:M252" si="32">IF(AND(E189="Sénior",L189&lt;=12238,L189&gt;1),"Q",IF(AND(E189="Junior",L189&lt;=12600,L189&gt;1),"Q",IF(AND(E189="Cadet",L189&lt;=13092,L189&gt;1),"Q",IF(AND(E189="Minime",L189&lt;=14000,L189&gt;1),"Q"))))</f>
        <v>0</v>
      </c>
      <c r="N189" s="20"/>
      <c r="O189" s="28" t="b">
        <f t="shared" ref="O189:O252" si="33">IF(AND(E189="Sénior",N189&lt;=10560,N189&gt;1),"Q",IF(AND(E189="Junior",N189&lt;=11100,N189&gt;1),"Q",IF(AND(E189="Cadet",N189&lt;=11739,N189&gt;1),"Q",IF(AND(E189="Minime",N189&lt;=13100,N189&gt;1),"Q"))))</f>
        <v>0</v>
      </c>
      <c r="P189" s="7" t="s">
        <v>341</v>
      </c>
      <c r="Q189" s="28" t="b">
        <f t="shared" ref="Q189:Q252" si="34">IF(AND(E189="Sénior",P189&lt;=10623,P189&gt;1),"Q",IF(AND(E189="Junior",P189&lt;=10900,P189&gt;1),"Q",IF(AND(E189="Cadet",P189&lt;=11269,P189&gt;1),"Q",IF(AND(E189="Minime",P189&lt;=12404,P189&gt;1),"Q"))))</f>
        <v>0</v>
      </c>
      <c r="R189" s="7"/>
      <c r="S189" s="28" t="b">
        <f t="shared" ref="S189:S252" si="35">IF(AND(E189="Sénior",R189&lt;=24630,R189&gt;1),"Q",IF(AND(E189="Junior",R189&lt;=25400,R189&gt;1),"Q",IF(AND(E189="Cadet",R189&lt;=25904,R189&gt;1),"Q",IF(AND(E189="Minime",R189&lt;=32633,R189&gt;1),"Q"))))</f>
        <v>0</v>
      </c>
      <c r="AL189" s="23"/>
      <c r="AM189" s="23"/>
      <c r="AN189" s="24"/>
      <c r="AO189" s="24"/>
    </row>
    <row r="190" spans="1:60">
      <c r="A190" s="9" t="s">
        <v>1035</v>
      </c>
      <c r="B190" s="9" t="s">
        <v>1184</v>
      </c>
      <c r="C190" s="6" t="s">
        <v>1135</v>
      </c>
      <c r="D190" s="10">
        <v>1997</v>
      </c>
      <c r="E190" s="6" t="s">
        <v>135</v>
      </c>
      <c r="F190" s="19">
        <v>32335</v>
      </c>
      <c r="G190" s="28" t="b">
        <f t="shared" si="30"/>
        <v>0</v>
      </c>
      <c r="H190" s="19"/>
      <c r="I190" s="6"/>
      <c r="J190" s="7">
        <v>5295</v>
      </c>
      <c r="K190" s="28" t="b">
        <f t="shared" si="31"/>
        <v>0</v>
      </c>
      <c r="L190" s="19"/>
      <c r="M190" s="28" t="b">
        <f t="shared" si="32"/>
        <v>0</v>
      </c>
      <c r="N190" s="7"/>
      <c r="O190" s="28" t="b">
        <f t="shared" si="33"/>
        <v>0</v>
      </c>
      <c r="P190" s="7" t="s">
        <v>341</v>
      </c>
      <c r="Q190" s="28" t="b">
        <f t="shared" si="34"/>
        <v>0</v>
      </c>
      <c r="R190" s="7"/>
      <c r="S190" s="28" t="b">
        <f t="shared" si="35"/>
        <v>0</v>
      </c>
      <c r="AL190" s="23"/>
      <c r="AM190" s="23"/>
      <c r="AN190" s="24"/>
      <c r="AO190" s="24"/>
    </row>
    <row r="191" spans="1:60">
      <c r="A191" s="9" t="s">
        <v>1036</v>
      </c>
      <c r="B191" s="9" t="s">
        <v>1185</v>
      </c>
      <c r="C191" s="6" t="s">
        <v>1135</v>
      </c>
      <c r="D191" s="10">
        <v>1997</v>
      </c>
      <c r="E191" s="6" t="s">
        <v>135</v>
      </c>
      <c r="F191" s="19">
        <v>30803</v>
      </c>
      <c r="G191" s="28" t="b">
        <f t="shared" si="30"/>
        <v>0</v>
      </c>
      <c r="H191" s="19"/>
      <c r="I191" s="6"/>
      <c r="J191" s="7">
        <v>5066</v>
      </c>
      <c r="K191" s="28" t="b">
        <f t="shared" si="31"/>
        <v>0</v>
      </c>
      <c r="L191" s="19">
        <v>15453</v>
      </c>
      <c r="M191" s="28" t="b">
        <f t="shared" si="32"/>
        <v>0</v>
      </c>
      <c r="N191" s="7"/>
      <c r="O191" s="28" t="b">
        <f t="shared" si="33"/>
        <v>0</v>
      </c>
      <c r="P191" s="7" t="s">
        <v>341</v>
      </c>
      <c r="Q191" s="28" t="b">
        <f t="shared" si="34"/>
        <v>0</v>
      </c>
      <c r="R191" s="7"/>
      <c r="S191" s="28" t="b">
        <f t="shared" si="35"/>
        <v>0</v>
      </c>
      <c r="AL191" s="23"/>
      <c r="AM191" s="23"/>
      <c r="AN191" s="24"/>
      <c r="AO191" s="24"/>
    </row>
    <row r="192" spans="1:60">
      <c r="A192" s="9" t="s">
        <v>1030</v>
      </c>
      <c r="B192" s="9" t="s">
        <v>433</v>
      </c>
      <c r="C192" s="6" t="s">
        <v>1135</v>
      </c>
      <c r="D192" s="10">
        <v>1998</v>
      </c>
      <c r="E192" s="6" t="s">
        <v>135</v>
      </c>
      <c r="F192" s="19">
        <v>31431</v>
      </c>
      <c r="G192" s="28" t="b">
        <f t="shared" si="30"/>
        <v>0</v>
      </c>
      <c r="H192" s="19"/>
      <c r="I192" s="6"/>
      <c r="J192" s="7"/>
      <c r="K192" s="28" t="b">
        <f t="shared" si="31"/>
        <v>0</v>
      </c>
      <c r="L192" s="19">
        <v>15861</v>
      </c>
      <c r="M192" s="28" t="b">
        <f t="shared" si="32"/>
        <v>0</v>
      </c>
      <c r="N192" s="7"/>
      <c r="O192" s="28" t="b">
        <f t="shared" si="33"/>
        <v>0</v>
      </c>
      <c r="P192" s="7" t="s">
        <v>341</v>
      </c>
      <c r="Q192" s="28" t="b">
        <f t="shared" si="34"/>
        <v>0</v>
      </c>
      <c r="R192" s="7"/>
      <c r="S192" s="28" t="b">
        <f t="shared" si="35"/>
        <v>0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3"/>
      <c r="AM192" s="23"/>
      <c r="AN192" s="24"/>
      <c r="AO192" s="24"/>
      <c r="BH192" s="70"/>
    </row>
    <row r="193" spans="1:60">
      <c r="A193" s="9" t="s">
        <v>1031</v>
      </c>
      <c r="B193" s="9" t="s">
        <v>507</v>
      </c>
      <c r="C193" s="6" t="s">
        <v>1135</v>
      </c>
      <c r="D193" s="10">
        <v>1998</v>
      </c>
      <c r="E193" s="6" t="s">
        <v>135</v>
      </c>
      <c r="F193" s="19">
        <v>34114</v>
      </c>
      <c r="G193" s="28" t="b">
        <f t="shared" si="30"/>
        <v>0</v>
      </c>
      <c r="H193" s="19"/>
      <c r="I193" s="6"/>
      <c r="J193" s="7"/>
      <c r="K193" s="28" t="b">
        <f t="shared" si="31"/>
        <v>0</v>
      </c>
      <c r="L193" s="7"/>
      <c r="M193" s="28" t="b">
        <f t="shared" si="32"/>
        <v>0</v>
      </c>
      <c r="N193" s="20"/>
      <c r="O193" s="28" t="b">
        <f t="shared" si="33"/>
        <v>0</v>
      </c>
      <c r="P193" s="7" t="s">
        <v>341</v>
      </c>
      <c r="Q193" s="28" t="b">
        <f t="shared" si="34"/>
        <v>0</v>
      </c>
      <c r="R193" s="7"/>
      <c r="S193" s="28" t="b">
        <f t="shared" si="35"/>
        <v>0</v>
      </c>
      <c r="AL193" s="23"/>
      <c r="AM193" s="23"/>
      <c r="AN193" s="24"/>
      <c r="AO193" s="24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24"/>
    </row>
    <row r="194" spans="1:60" s="24" customFormat="1">
      <c r="A194" s="9" t="s">
        <v>1032</v>
      </c>
      <c r="B194" s="9" t="s">
        <v>1186</v>
      </c>
      <c r="C194" s="6" t="s">
        <v>1135</v>
      </c>
      <c r="D194" s="10">
        <v>1998</v>
      </c>
      <c r="E194" s="6" t="s">
        <v>135</v>
      </c>
      <c r="F194" s="19">
        <v>24888</v>
      </c>
      <c r="G194" s="28" t="b">
        <f t="shared" si="30"/>
        <v>0</v>
      </c>
      <c r="H194" s="19"/>
      <c r="I194" s="6"/>
      <c r="J194" s="7">
        <v>4753</v>
      </c>
      <c r="K194" s="28" t="b">
        <f t="shared" si="31"/>
        <v>0</v>
      </c>
      <c r="L194" s="19"/>
      <c r="M194" s="28" t="b">
        <f t="shared" si="32"/>
        <v>0</v>
      </c>
      <c r="N194" s="7">
        <v>12618</v>
      </c>
      <c r="O194" s="28" t="b">
        <f t="shared" si="33"/>
        <v>0</v>
      </c>
      <c r="P194" s="7" t="s">
        <v>341</v>
      </c>
      <c r="Q194" s="28" t="b">
        <f t="shared" si="34"/>
        <v>0</v>
      </c>
      <c r="R194" s="7"/>
      <c r="S194" s="28" t="b">
        <f t="shared" si="35"/>
        <v>0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BH194" s="23"/>
    </row>
    <row r="195" spans="1:60" s="24" customFormat="1">
      <c r="A195" s="9" t="s">
        <v>1037</v>
      </c>
      <c r="B195" s="9" t="s">
        <v>724</v>
      </c>
      <c r="C195" s="6" t="s">
        <v>1135</v>
      </c>
      <c r="D195" s="10">
        <v>1997</v>
      </c>
      <c r="E195" s="6" t="s">
        <v>135</v>
      </c>
      <c r="F195" s="19">
        <v>25912</v>
      </c>
      <c r="G195" s="28" t="b">
        <f t="shared" si="30"/>
        <v>0</v>
      </c>
      <c r="H195" s="19"/>
      <c r="I195" s="6"/>
      <c r="J195" s="7">
        <v>4940</v>
      </c>
      <c r="K195" s="28" t="b">
        <f t="shared" si="31"/>
        <v>0</v>
      </c>
      <c r="L195" s="19">
        <v>14424</v>
      </c>
      <c r="M195" s="28" t="b">
        <f t="shared" si="32"/>
        <v>0</v>
      </c>
      <c r="N195" s="7"/>
      <c r="O195" s="28" t="b">
        <f t="shared" si="33"/>
        <v>0</v>
      </c>
      <c r="P195" s="7" t="s">
        <v>341</v>
      </c>
      <c r="Q195" s="28" t="b">
        <f t="shared" si="34"/>
        <v>0</v>
      </c>
      <c r="R195" s="7"/>
      <c r="S195" s="28" t="b">
        <f t="shared" si="35"/>
        <v>0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BH195" s="2"/>
    </row>
    <row r="196" spans="1:60" s="24" customFormat="1">
      <c r="A196" s="9" t="s">
        <v>778</v>
      </c>
      <c r="B196" s="9" t="s">
        <v>419</v>
      </c>
      <c r="C196" s="6" t="s">
        <v>1135</v>
      </c>
      <c r="D196" s="10">
        <v>2000</v>
      </c>
      <c r="E196" s="6" t="s">
        <v>131</v>
      </c>
      <c r="F196" s="19">
        <v>31400</v>
      </c>
      <c r="G196" s="28" t="b">
        <f t="shared" si="30"/>
        <v>0</v>
      </c>
      <c r="H196" s="19"/>
      <c r="I196" s="6"/>
      <c r="J196" s="7"/>
      <c r="K196" s="28" t="b">
        <f t="shared" si="31"/>
        <v>0</v>
      </c>
      <c r="L196" s="19"/>
      <c r="M196" s="28" t="b">
        <f t="shared" si="32"/>
        <v>0</v>
      </c>
      <c r="N196" s="20"/>
      <c r="O196" s="28" t="b">
        <f t="shared" si="33"/>
        <v>0</v>
      </c>
      <c r="P196" s="7" t="s">
        <v>341</v>
      </c>
      <c r="Q196" s="28" t="b">
        <f t="shared" si="34"/>
        <v>0</v>
      </c>
      <c r="R196" s="7"/>
      <c r="S196" s="28" t="b">
        <f t="shared" si="35"/>
        <v>0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60" s="24" customFormat="1">
      <c r="A197" s="9" t="s">
        <v>1033</v>
      </c>
      <c r="B197" s="9" t="s">
        <v>1187</v>
      </c>
      <c r="C197" s="6" t="s">
        <v>1135</v>
      </c>
      <c r="D197" s="10">
        <v>1998</v>
      </c>
      <c r="E197" s="6" t="s">
        <v>135</v>
      </c>
      <c r="F197" s="19">
        <v>31566</v>
      </c>
      <c r="G197" s="28" t="b">
        <f t="shared" si="30"/>
        <v>0</v>
      </c>
      <c r="H197" s="19"/>
      <c r="I197" s="6"/>
      <c r="J197" s="7">
        <v>5167</v>
      </c>
      <c r="K197" s="28" t="b">
        <f t="shared" si="31"/>
        <v>0</v>
      </c>
      <c r="L197" s="19">
        <v>15550</v>
      </c>
      <c r="M197" s="28" t="b">
        <f t="shared" si="32"/>
        <v>0</v>
      </c>
      <c r="N197" s="7"/>
      <c r="O197" s="28" t="b">
        <f t="shared" si="33"/>
        <v>0</v>
      </c>
      <c r="P197" s="7" t="s">
        <v>341</v>
      </c>
      <c r="Q197" s="28" t="b">
        <f t="shared" si="34"/>
        <v>0</v>
      </c>
      <c r="R197" s="7"/>
      <c r="S197" s="28" t="b">
        <f t="shared" si="35"/>
        <v>0</v>
      </c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N197" s="2"/>
      <c r="AO197" s="2"/>
    </row>
    <row r="198" spans="1:60" s="24" customFormat="1">
      <c r="A198" s="39" t="s">
        <v>544</v>
      </c>
      <c r="B198" s="39" t="s">
        <v>545</v>
      </c>
      <c r="C198" s="6" t="s">
        <v>47</v>
      </c>
      <c r="D198" s="40">
        <v>1992</v>
      </c>
      <c r="E198" s="6" t="s">
        <v>133</v>
      </c>
      <c r="F198" s="19"/>
      <c r="G198" s="28" t="b">
        <f t="shared" si="30"/>
        <v>0</v>
      </c>
      <c r="H198" s="19"/>
      <c r="I198" s="6"/>
      <c r="J198" s="7">
        <v>4440</v>
      </c>
      <c r="K198" s="28" t="b">
        <f t="shared" si="31"/>
        <v>0</v>
      </c>
      <c r="L198" s="7"/>
      <c r="M198" s="28" t="b">
        <f t="shared" si="32"/>
        <v>0</v>
      </c>
      <c r="N198" s="20">
        <v>11913</v>
      </c>
      <c r="O198" s="28" t="b">
        <f t="shared" si="33"/>
        <v>0</v>
      </c>
      <c r="P198" s="7" t="s">
        <v>341</v>
      </c>
      <c r="Q198" s="28" t="b">
        <f t="shared" si="34"/>
        <v>0</v>
      </c>
      <c r="R198" s="19"/>
      <c r="S198" s="28" t="b">
        <f t="shared" si="35"/>
        <v>0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N198" s="2"/>
      <c r="AO198" s="2"/>
    </row>
    <row r="199" spans="1:60" s="24" customFormat="1">
      <c r="A199" s="39" t="s">
        <v>484</v>
      </c>
      <c r="B199" s="39" t="s">
        <v>242</v>
      </c>
      <c r="C199" s="6" t="s">
        <v>47</v>
      </c>
      <c r="D199" s="40">
        <v>2001</v>
      </c>
      <c r="E199" s="6" t="s">
        <v>67</v>
      </c>
      <c r="F199" s="19"/>
      <c r="G199" s="28" t="b">
        <f t="shared" si="30"/>
        <v>0</v>
      </c>
      <c r="H199" s="19"/>
      <c r="I199" s="6"/>
      <c r="J199" s="7">
        <v>5570</v>
      </c>
      <c r="K199" s="28" t="b">
        <f t="shared" si="31"/>
        <v>0</v>
      </c>
      <c r="L199" s="7"/>
      <c r="M199" s="28" t="b">
        <f t="shared" si="32"/>
        <v>0</v>
      </c>
      <c r="N199" s="20"/>
      <c r="O199" s="28" t="b">
        <f t="shared" si="33"/>
        <v>0</v>
      </c>
      <c r="P199" s="7">
        <v>12104</v>
      </c>
      <c r="Q199" s="28" t="b">
        <f t="shared" si="34"/>
        <v>0</v>
      </c>
      <c r="R199" s="19"/>
      <c r="S199" s="28" t="b">
        <f t="shared" si="35"/>
        <v>0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N199" s="2"/>
      <c r="AO199" s="2"/>
    </row>
    <row r="200" spans="1:60" s="24" customFormat="1">
      <c r="A200" s="9" t="s">
        <v>1022</v>
      </c>
      <c r="B200" s="9" t="s">
        <v>722</v>
      </c>
      <c r="C200" s="6" t="s">
        <v>47</v>
      </c>
      <c r="D200" s="10">
        <v>1999</v>
      </c>
      <c r="E200" s="6" t="s">
        <v>131</v>
      </c>
      <c r="F200" s="19">
        <v>30385</v>
      </c>
      <c r="G200" s="28" t="b">
        <f t="shared" si="30"/>
        <v>0</v>
      </c>
      <c r="H200" s="19"/>
      <c r="I200" s="6"/>
      <c r="J200" s="7"/>
      <c r="K200" s="28" t="b">
        <f t="shared" si="31"/>
        <v>0</v>
      </c>
      <c r="L200" s="19"/>
      <c r="M200" s="28" t="b">
        <f t="shared" si="32"/>
        <v>0</v>
      </c>
      <c r="N200" s="20"/>
      <c r="O200" s="28" t="b">
        <f t="shared" si="33"/>
        <v>0</v>
      </c>
      <c r="P200" s="7">
        <v>13671</v>
      </c>
      <c r="Q200" s="28" t="b">
        <f t="shared" si="34"/>
        <v>0</v>
      </c>
      <c r="R200" s="7"/>
      <c r="S200" s="28" t="b">
        <f t="shared" si="35"/>
        <v>0</v>
      </c>
      <c r="AN200" s="2"/>
      <c r="AO200" s="2"/>
    </row>
    <row r="201" spans="1:60" s="24" customFormat="1">
      <c r="A201" s="9" t="s">
        <v>951</v>
      </c>
      <c r="B201" s="9" t="s">
        <v>952</v>
      </c>
      <c r="C201" s="6" t="s">
        <v>8</v>
      </c>
      <c r="D201" s="10">
        <v>2003</v>
      </c>
      <c r="E201" s="6" t="s">
        <v>339</v>
      </c>
      <c r="F201" s="19"/>
      <c r="G201" s="28" t="b">
        <f t="shared" si="30"/>
        <v>0</v>
      </c>
      <c r="H201" s="19">
        <v>15609</v>
      </c>
      <c r="I201" s="6"/>
      <c r="J201" s="7">
        <v>10061</v>
      </c>
      <c r="K201" s="28" t="b">
        <f t="shared" si="31"/>
        <v>0</v>
      </c>
      <c r="L201" s="19"/>
      <c r="M201" s="28" t="b">
        <f t="shared" si="32"/>
        <v>0</v>
      </c>
      <c r="N201" s="7"/>
      <c r="O201" s="28" t="b">
        <f t="shared" si="33"/>
        <v>0</v>
      </c>
      <c r="P201" s="7" t="s">
        <v>341</v>
      </c>
      <c r="Q201" s="28" t="b">
        <f t="shared" si="34"/>
        <v>0</v>
      </c>
      <c r="R201" s="7"/>
      <c r="S201" s="28" t="b">
        <f t="shared" si="35"/>
        <v>0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N201" s="2"/>
      <c r="AO201" s="2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</row>
    <row r="202" spans="1:60" s="24" customFormat="1">
      <c r="A202" s="39" t="s">
        <v>546</v>
      </c>
      <c r="B202" s="39" t="s">
        <v>547</v>
      </c>
      <c r="C202" s="6" t="s">
        <v>8</v>
      </c>
      <c r="D202" s="40">
        <v>1975</v>
      </c>
      <c r="E202" s="6" t="s">
        <v>134</v>
      </c>
      <c r="F202" s="19"/>
      <c r="G202" s="28" t="b">
        <f t="shared" si="30"/>
        <v>0</v>
      </c>
      <c r="H202" s="19"/>
      <c r="I202" s="6"/>
      <c r="J202" s="7">
        <v>3423</v>
      </c>
      <c r="K202" s="28" t="b">
        <f t="shared" si="31"/>
        <v>0</v>
      </c>
      <c r="L202" s="19">
        <v>11683</v>
      </c>
      <c r="M202" s="28" t="b">
        <f t="shared" si="32"/>
        <v>0</v>
      </c>
      <c r="N202" s="19">
        <v>5755</v>
      </c>
      <c r="O202" s="28" t="b">
        <f t="shared" si="33"/>
        <v>0</v>
      </c>
      <c r="P202" s="7" t="s">
        <v>341</v>
      </c>
      <c r="Q202" s="28" t="b">
        <f t="shared" si="34"/>
        <v>0</v>
      </c>
      <c r="R202" s="7">
        <v>23897</v>
      </c>
      <c r="S202" s="28" t="b">
        <f t="shared" si="35"/>
        <v>0</v>
      </c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N202" s="2"/>
      <c r="AO202" s="2"/>
      <c r="BH202" s="2"/>
    </row>
    <row r="203" spans="1:60">
      <c r="A203" s="9" t="s">
        <v>940</v>
      </c>
      <c r="B203" s="9" t="s">
        <v>728</v>
      </c>
      <c r="C203" s="6" t="s">
        <v>8</v>
      </c>
      <c r="D203" s="10">
        <v>2001</v>
      </c>
      <c r="E203" s="6" t="s">
        <v>67</v>
      </c>
      <c r="F203" s="19"/>
      <c r="G203" s="28" t="b">
        <f t="shared" si="30"/>
        <v>0</v>
      </c>
      <c r="H203" s="19">
        <v>15059</v>
      </c>
      <c r="I203" s="6"/>
      <c r="J203" s="7">
        <v>5744</v>
      </c>
      <c r="K203" s="28" t="b">
        <f t="shared" si="31"/>
        <v>0</v>
      </c>
      <c r="L203" s="19"/>
      <c r="M203" s="28" t="b">
        <f t="shared" si="32"/>
        <v>0</v>
      </c>
      <c r="N203" s="7">
        <v>15451</v>
      </c>
      <c r="O203" s="28" t="b">
        <f t="shared" si="33"/>
        <v>0</v>
      </c>
      <c r="P203" s="7">
        <v>13143</v>
      </c>
      <c r="Q203" s="28" t="b">
        <f t="shared" si="34"/>
        <v>0</v>
      </c>
      <c r="R203" s="7"/>
      <c r="S203" s="28" t="b">
        <f t="shared" si="35"/>
        <v>0</v>
      </c>
      <c r="AL203" s="24"/>
      <c r="AM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</row>
    <row r="204" spans="1:60">
      <c r="A204" s="9" t="s">
        <v>925</v>
      </c>
      <c r="B204" s="9" t="s">
        <v>926</v>
      </c>
      <c r="C204" s="6" t="s">
        <v>8</v>
      </c>
      <c r="D204" s="10">
        <v>1998</v>
      </c>
      <c r="E204" s="6" t="s">
        <v>135</v>
      </c>
      <c r="F204" s="19">
        <v>22440</v>
      </c>
      <c r="G204" s="28" t="str">
        <f t="shared" si="30"/>
        <v>Q</v>
      </c>
      <c r="H204" s="19"/>
      <c r="I204" s="6"/>
      <c r="J204" s="7">
        <v>3882</v>
      </c>
      <c r="K204" s="28" t="str">
        <f t="shared" si="31"/>
        <v>Q</v>
      </c>
      <c r="L204" s="19">
        <v>12639</v>
      </c>
      <c r="M204" s="28" t="str">
        <f t="shared" si="32"/>
        <v>Q</v>
      </c>
      <c r="N204" s="7">
        <v>11465</v>
      </c>
      <c r="O204" s="28" t="str">
        <f t="shared" si="33"/>
        <v>Q</v>
      </c>
      <c r="P204" s="7">
        <v>11627</v>
      </c>
      <c r="Q204" s="28" t="b">
        <f t="shared" si="34"/>
        <v>0</v>
      </c>
      <c r="R204" s="7">
        <v>32262</v>
      </c>
      <c r="S204" s="28" t="b">
        <f t="shared" si="35"/>
        <v>0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24"/>
      <c r="AM204" s="24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24"/>
    </row>
    <row r="205" spans="1:60">
      <c r="A205" s="9" t="s">
        <v>918</v>
      </c>
      <c r="B205" s="9" t="s">
        <v>96</v>
      </c>
      <c r="C205" s="6" t="s">
        <v>8</v>
      </c>
      <c r="D205" s="10">
        <v>1996</v>
      </c>
      <c r="E205" s="6" t="s">
        <v>132</v>
      </c>
      <c r="F205" s="19"/>
      <c r="G205" s="28" t="b">
        <f t="shared" si="30"/>
        <v>0</v>
      </c>
      <c r="H205" s="19"/>
      <c r="I205" s="6"/>
      <c r="J205" s="7">
        <v>5777</v>
      </c>
      <c r="K205" s="28" t="b">
        <f t="shared" si="31"/>
        <v>0</v>
      </c>
      <c r="L205" s="19"/>
      <c r="M205" s="28" t="b">
        <f t="shared" si="32"/>
        <v>0</v>
      </c>
      <c r="N205" s="7"/>
      <c r="O205" s="28" t="b">
        <f t="shared" si="33"/>
        <v>0</v>
      </c>
      <c r="P205" s="7" t="s">
        <v>341</v>
      </c>
      <c r="Q205" s="28" t="b">
        <f t="shared" si="34"/>
        <v>0</v>
      </c>
      <c r="R205" s="7"/>
      <c r="S205" s="28" t="b">
        <f t="shared" si="35"/>
        <v>0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5"/>
      <c r="AK205" s="25"/>
      <c r="AL205" s="24"/>
      <c r="AM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</row>
    <row r="206" spans="1:60">
      <c r="A206" s="9" t="s">
        <v>937</v>
      </c>
      <c r="B206" s="9" t="s">
        <v>509</v>
      </c>
      <c r="C206" s="6" t="s">
        <v>8</v>
      </c>
      <c r="D206" s="10">
        <v>2001</v>
      </c>
      <c r="E206" s="6" t="s">
        <v>67</v>
      </c>
      <c r="F206" s="19"/>
      <c r="G206" s="28" t="b">
        <f t="shared" si="30"/>
        <v>0</v>
      </c>
      <c r="H206" s="19">
        <v>13731</v>
      </c>
      <c r="I206" s="6"/>
      <c r="J206" s="7">
        <v>5593</v>
      </c>
      <c r="K206" s="28" t="b">
        <f t="shared" si="31"/>
        <v>0</v>
      </c>
      <c r="L206" s="19"/>
      <c r="M206" s="28" t="b">
        <f t="shared" si="32"/>
        <v>0</v>
      </c>
      <c r="N206" s="7">
        <v>14447</v>
      </c>
      <c r="O206" s="28" t="b">
        <f t="shared" si="33"/>
        <v>0</v>
      </c>
      <c r="P206" s="7">
        <v>12615</v>
      </c>
      <c r="Q206" s="28" t="b">
        <f t="shared" si="34"/>
        <v>0</v>
      </c>
      <c r="R206" s="7"/>
      <c r="S206" s="28" t="b">
        <f t="shared" si="35"/>
        <v>0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5"/>
      <c r="AO206" s="25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</row>
    <row r="207" spans="1:60" ht="18">
      <c r="A207" s="9" t="s">
        <v>1089</v>
      </c>
      <c r="B207" s="9" t="s">
        <v>1090</v>
      </c>
      <c r="C207" s="6" t="s">
        <v>8</v>
      </c>
      <c r="D207" s="10">
        <v>1999</v>
      </c>
      <c r="E207" s="6" t="s">
        <v>131</v>
      </c>
      <c r="F207" s="64"/>
      <c r="G207" s="28" t="b">
        <f t="shared" si="30"/>
        <v>0</v>
      </c>
      <c r="H207" s="64"/>
      <c r="I207" s="6"/>
      <c r="J207" s="7"/>
      <c r="K207" s="28" t="b">
        <f t="shared" si="31"/>
        <v>0</v>
      </c>
      <c r="L207" s="7"/>
      <c r="M207" s="28" t="b">
        <f t="shared" si="32"/>
        <v>0</v>
      </c>
      <c r="N207" s="7">
        <v>15216</v>
      </c>
      <c r="O207" s="28" t="b">
        <f t="shared" si="33"/>
        <v>0</v>
      </c>
      <c r="P207" s="7" t="s">
        <v>341</v>
      </c>
      <c r="Q207" s="28" t="b">
        <f t="shared" si="34"/>
        <v>0</v>
      </c>
      <c r="R207" s="7"/>
      <c r="S207" s="28" t="b">
        <f t="shared" si="35"/>
        <v>0</v>
      </c>
      <c r="AL207" s="24"/>
      <c r="AM207" s="24"/>
      <c r="AN207" s="26"/>
      <c r="AO207" s="26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</row>
    <row r="208" spans="1:60">
      <c r="A208" s="9" t="s">
        <v>912</v>
      </c>
      <c r="B208" s="9" t="s">
        <v>415</v>
      </c>
      <c r="C208" s="6" t="s">
        <v>8</v>
      </c>
      <c r="D208" s="10">
        <v>1990</v>
      </c>
      <c r="E208" s="6" t="s">
        <v>133</v>
      </c>
      <c r="F208" s="19">
        <v>23806</v>
      </c>
      <c r="G208" s="28" t="b">
        <f t="shared" si="30"/>
        <v>0</v>
      </c>
      <c r="H208" s="19"/>
      <c r="I208" s="6"/>
      <c r="J208" s="7">
        <v>3986</v>
      </c>
      <c r="K208" s="28" t="b">
        <f t="shared" si="31"/>
        <v>0</v>
      </c>
      <c r="L208" s="19"/>
      <c r="M208" s="28" t="b">
        <f t="shared" si="32"/>
        <v>0</v>
      </c>
      <c r="N208" s="7"/>
      <c r="O208" s="28" t="b">
        <f t="shared" si="33"/>
        <v>0</v>
      </c>
      <c r="P208" s="7" t="s">
        <v>341</v>
      </c>
      <c r="Q208" s="28" t="b">
        <f t="shared" si="34"/>
        <v>0</v>
      </c>
      <c r="R208" s="7"/>
      <c r="S208" s="28" t="b">
        <f t="shared" si="35"/>
        <v>0</v>
      </c>
      <c r="AL208" s="24"/>
      <c r="AM208" s="24"/>
      <c r="AN208" s="26"/>
      <c r="AO208" s="26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</row>
    <row r="209" spans="1:60">
      <c r="A209" s="9" t="s">
        <v>960</v>
      </c>
      <c r="B209" s="9" t="s">
        <v>375</v>
      </c>
      <c r="C209" s="6" t="s">
        <v>8</v>
      </c>
      <c r="D209" s="10">
        <v>2005</v>
      </c>
      <c r="E209" s="6" t="s">
        <v>344</v>
      </c>
      <c r="F209" s="19"/>
      <c r="G209" s="28" t="b">
        <f t="shared" si="30"/>
        <v>0</v>
      </c>
      <c r="H209" s="19">
        <v>14647</v>
      </c>
      <c r="I209" s="6"/>
      <c r="J209" s="7">
        <v>5958</v>
      </c>
      <c r="K209" s="28" t="b">
        <f t="shared" si="31"/>
        <v>0</v>
      </c>
      <c r="L209" s="19"/>
      <c r="M209" s="28" t="b">
        <f t="shared" si="32"/>
        <v>0</v>
      </c>
      <c r="N209" s="7"/>
      <c r="O209" s="28" t="b">
        <f t="shared" si="33"/>
        <v>0</v>
      </c>
      <c r="P209" s="7" t="s">
        <v>341</v>
      </c>
      <c r="Q209" s="28" t="b">
        <f t="shared" si="34"/>
        <v>0</v>
      </c>
      <c r="R209" s="7"/>
      <c r="S209" s="28" t="b">
        <f t="shared" si="35"/>
        <v>0</v>
      </c>
      <c r="AL209" s="24"/>
      <c r="AM209" s="24"/>
      <c r="AN209" s="26"/>
      <c r="AO209" s="26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</row>
    <row r="210" spans="1:60" ht="18">
      <c r="A210" s="9" t="s">
        <v>1084</v>
      </c>
      <c r="B210" s="9" t="s">
        <v>90</v>
      </c>
      <c r="C210" s="6" t="s">
        <v>8</v>
      </c>
      <c r="D210" s="10">
        <v>1993</v>
      </c>
      <c r="E210" s="6" t="s">
        <v>133</v>
      </c>
      <c r="F210" s="19"/>
      <c r="G210" s="28" t="b">
        <f t="shared" si="30"/>
        <v>0</v>
      </c>
      <c r="H210" s="64"/>
      <c r="I210" s="6"/>
      <c r="J210" s="7"/>
      <c r="K210" s="28" t="b">
        <f t="shared" si="31"/>
        <v>0</v>
      </c>
      <c r="L210" s="7"/>
      <c r="M210" s="28" t="b">
        <f t="shared" si="32"/>
        <v>0</v>
      </c>
      <c r="N210" s="19">
        <v>10909</v>
      </c>
      <c r="O210" s="28" t="b">
        <f t="shared" si="33"/>
        <v>0</v>
      </c>
      <c r="P210" s="7">
        <v>10815</v>
      </c>
      <c r="Q210" s="28" t="b">
        <f t="shared" si="34"/>
        <v>0</v>
      </c>
      <c r="R210" s="7"/>
      <c r="S210" s="28" t="b">
        <f t="shared" si="35"/>
        <v>0</v>
      </c>
      <c r="AL210" s="24"/>
      <c r="AM210" s="24"/>
      <c r="AN210" s="26"/>
      <c r="AO210" s="26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</row>
    <row r="211" spans="1:60" ht="18">
      <c r="A211" s="9" t="s">
        <v>1085</v>
      </c>
      <c r="B211" s="9" t="s">
        <v>493</v>
      </c>
      <c r="C211" s="6" t="s">
        <v>8</v>
      </c>
      <c r="D211" s="10">
        <v>1995</v>
      </c>
      <c r="E211" s="6" t="s">
        <v>132</v>
      </c>
      <c r="F211" s="64"/>
      <c r="G211" s="28" t="b">
        <f t="shared" si="30"/>
        <v>0</v>
      </c>
      <c r="H211" s="64"/>
      <c r="I211" s="6"/>
      <c r="J211" s="7"/>
      <c r="K211" s="28" t="b">
        <f t="shared" si="31"/>
        <v>0</v>
      </c>
      <c r="L211" s="7"/>
      <c r="M211" s="28" t="b">
        <f t="shared" si="32"/>
        <v>0</v>
      </c>
      <c r="N211" s="19">
        <v>10606</v>
      </c>
      <c r="O211" s="28" t="str">
        <f t="shared" si="33"/>
        <v>Q</v>
      </c>
      <c r="P211" s="7">
        <v>10567</v>
      </c>
      <c r="Q211" s="28" t="str">
        <f t="shared" si="34"/>
        <v>Q</v>
      </c>
      <c r="R211" s="7">
        <v>24950</v>
      </c>
      <c r="S211" s="28" t="str">
        <f t="shared" si="35"/>
        <v>Q</v>
      </c>
      <c r="AL211" s="24"/>
      <c r="AM211" s="24"/>
      <c r="AN211" s="26"/>
      <c r="AO211" s="26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</row>
    <row r="212" spans="1:60">
      <c r="A212" s="9" t="s">
        <v>919</v>
      </c>
      <c r="B212" s="9" t="s">
        <v>920</v>
      </c>
      <c r="C212" s="6" t="s">
        <v>8</v>
      </c>
      <c r="D212" s="10">
        <v>1996</v>
      </c>
      <c r="E212" s="6" t="s">
        <v>132</v>
      </c>
      <c r="F212" s="19">
        <v>22421</v>
      </c>
      <c r="G212" s="28" t="str">
        <f t="shared" si="30"/>
        <v>Q</v>
      </c>
      <c r="H212" s="19"/>
      <c r="I212" s="6"/>
      <c r="J212" s="7">
        <v>3889</v>
      </c>
      <c r="K212" s="28" t="str">
        <f t="shared" si="31"/>
        <v>Q</v>
      </c>
      <c r="L212" s="19">
        <v>12505</v>
      </c>
      <c r="M212" s="28" t="str">
        <f t="shared" si="32"/>
        <v>Q</v>
      </c>
      <c r="N212" s="19">
        <v>10386</v>
      </c>
      <c r="O212" s="28" t="str">
        <f t="shared" si="33"/>
        <v>Q</v>
      </c>
      <c r="P212" s="7">
        <v>10865</v>
      </c>
      <c r="Q212" s="28" t="str">
        <f t="shared" si="34"/>
        <v>Q</v>
      </c>
      <c r="R212" s="7">
        <v>25134</v>
      </c>
      <c r="S212" s="28" t="str">
        <f t="shared" si="35"/>
        <v>Q</v>
      </c>
      <c r="AL212" s="24"/>
      <c r="AM212" s="24"/>
    </row>
    <row r="213" spans="1:60" ht="18">
      <c r="A213" s="9" t="s">
        <v>1083</v>
      </c>
      <c r="B213" s="9" t="s">
        <v>728</v>
      </c>
      <c r="C213" s="6" t="s">
        <v>8</v>
      </c>
      <c r="D213" s="10">
        <v>1989</v>
      </c>
      <c r="E213" s="6" t="s">
        <v>133</v>
      </c>
      <c r="F213" s="19"/>
      <c r="G213" s="28" t="b">
        <f t="shared" si="30"/>
        <v>0</v>
      </c>
      <c r="H213" s="64"/>
      <c r="I213" s="6"/>
      <c r="J213" s="7"/>
      <c r="K213" s="28" t="b">
        <f t="shared" si="31"/>
        <v>0</v>
      </c>
      <c r="L213" s="7"/>
      <c r="M213" s="28" t="b">
        <f t="shared" si="32"/>
        <v>0</v>
      </c>
      <c r="N213" s="19">
        <v>10019</v>
      </c>
      <c r="O213" s="28" t="str">
        <f t="shared" si="33"/>
        <v>Q</v>
      </c>
      <c r="P213" s="7">
        <v>10254</v>
      </c>
      <c r="Q213" s="28" t="str">
        <f t="shared" si="34"/>
        <v>Q</v>
      </c>
      <c r="R213" s="7"/>
      <c r="S213" s="28" t="b">
        <f t="shared" si="35"/>
        <v>0</v>
      </c>
      <c r="AL213" s="24"/>
      <c r="AM213" s="24"/>
      <c r="BH213" s="24"/>
    </row>
    <row r="214" spans="1:60">
      <c r="A214" s="39" t="s">
        <v>548</v>
      </c>
      <c r="B214" s="39" t="s">
        <v>250</v>
      </c>
      <c r="C214" s="6" t="s">
        <v>8</v>
      </c>
      <c r="D214" s="40">
        <v>1987</v>
      </c>
      <c r="E214" s="6" t="s">
        <v>133</v>
      </c>
      <c r="F214" s="19">
        <v>21103</v>
      </c>
      <c r="G214" s="28" t="str">
        <f t="shared" si="30"/>
        <v>Q</v>
      </c>
      <c r="H214" s="19"/>
      <c r="I214" s="6"/>
      <c r="J214" s="7">
        <v>3365</v>
      </c>
      <c r="K214" s="28" t="str">
        <f t="shared" si="31"/>
        <v>Q</v>
      </c>
      <c r="L214" s="19">
        <v>11234</v>
      </c>
      <c r="M214" s="28" t="str">
        <f t="shared" si="32"/>
        <v>Q</v>
      </c>
      <c r="N214" s="19">
        <v>5854</v>
      </c>
      <c r="O214" s="28" t="str">
        <f t="shared" si="33"/>
        <v>Q</v>
      </c>
      <c r="P214" s="7">
        <v>10324</v>
      </c>
      <c r="Q214" s="28" t="str">
        <f t="shared" si="34"/>
        <v>Q</v>
      </c>
      <c r="R214" s="19">
        <v>22351</v>
      </c>
      <c r="S214" s="28" t="str">
        <f t="shared" si="35"/>
        <v>Q</v>
      </c>
      <c r="AL214" s="24"/>
      <c r="AM214" s="24"/>
      <c r="BH214" s="24"/>
    </row>
    <row r="215" spans="1:60">
      <c r="A215" s="9" t="s">
        <v>946</v>
      </c>
      <c r="B215" s="9" t="s">
        <v>947</v>
      </c>
      <c r="C215" s="6" t="s">
        <v>8</v>
      </c>
      <c r="D215" s="10">
        <v>2002</v>
      </c>
      <c r="E215" s="6" t="s">
        <v>67</v>
      </c>
      <c r="F215" s="19"/>
      <c r="G215" s="28" t="b">
        <f t="shared" si="30"/>
        <v>0</v>
      </c>
      <c r="H215" s="19">
        <v>12663</v>
      </c>
      <c r="I215" s="6"/>
      <c r="J215" s="7">
        <v>10205</v>
      </c>
      <c r="K215" s="28" t="b">
        <f t="shared" si="31"/>
        <v>0</v>
      </c>
      <c r="L215" s="19"/>
      <c r="M215" s="28" t="b">
        <f t="shared" si="32"/>
        <v>0</v>
      </c>
      <c r="N215" s="7"/>
      <c r="O215" s="28" t="b">
        <f t="shared" si="33"/>
        <v>0</v>
      </c>
      <c r="P215" s="7" t="s">
        <v>341</v>
      </c>
      <c r="Q215" s="28" t="b">
        <f t="shared" si="34"/>
        <v>0</v>
      </c>
      <c r="R215" s="7"/>
      <c r="S215" s="28" t="b">
        <f t="shared" si="35"/>
        <v>0</v>
      </c>
      <c r="AL215" s="24"/>
      <c r="AM215" s="24"/>
      <c r="BH215" s="68"/>
    </row>
    <row r="216" spans="1:60">
      <c r="A216" s="9" t="s">
        <v>941</v>
      </c>
      <c r="B216" s="9" t="s">
        <v>942</v>
      </c>
      <c r="C216" s="6" t="s">
        <v>8</v>
      </c>
      <c r="D216" s="10">
        <v>2001</v>
      </c>
      <c r="E216" s="6" t="s">
        <v>67</v>
      </c>
      <c r="F216" s="19"/>
      <c r="G216" s="28" t="b">
        <f t="shared" si="30"/>
        <v>0</v>
      </c>
      <c r="H216" s="19">
        <v>20561</v>
      </c>
      <c r="I216" s="6"/>
      <c r="J216" s="7">
        <v>10804</v>
      </c>
      <c r="K216" s="28" t="b">
        <f t="shared" si="31"/>
        <v>0</v>
      </c>
      <c r="L216" s="19"/>
      <c r="M216" s="28" t="b">
        <f t="shared" si="32"/>
        <v>0</v>
      </c>
      <c r="N216" s="7"/>
      <c r="O216" s="28" t="b">
        <f t="shared" si="33"/>
        <v>0</v>
      </c>
      <c r="P216" s="7" t="s">
        <v>341</v>
      </c>
      <c r="Q216" s="28" t="b">
        <f t="shared" si="34"/>
        <v>0</v>
      </c>
      <c r="R216" s="7"/>
      <c r="S216" s="28" t="b">
        <f t="shared" si="35"/>
        <v>0</v>
      </c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24"/>
      <c r="AM216" s="24"/>
      <c r="BH216" s="24"/>
    </row>
    <row r="217" spans="1:60">
      <c r="A217" s="9" t="s">
        <v>961</v>
      </c>
      <c r="B217" s="9" t="s">
        <v>962</v>
      </c>
      <c r="C217" s="6" t="s">
        <v>8</v>
      </c>
      <c r="D217" s="10">
        <v>2005</v>
      </c>
      <c r="E217" s="6" t="s">
        <v>344</v>
      </c>
      <c r="F217" s="19"/>
      <c r="G217" s="28" t="b">
        <f t="shared" si="30"/>
        <v>0</v>
      </c>
      <c r="H217" s="19">
        <v>20970</v>
      </c>
      <c r="I217" s="6"/>
      <c r="J217" s="7">
        <v>10776</v>
      </c>
      <c r="K217" s="28" t="b">
        <f t="shared" si="31"/>
        <v>0</v>
      </c>
      <c r="L217" s="19"/>
      <c r="M217" s="28" t="b">
        <f t="shared" si="32"/>
        <v>0</v>
      </c>
      <c r="N217" s="7"/>
      <c r="O217" s="28" t="b">
        <f t="shared" si="33"/>
        <v>0</v>
      </c>
      <c r="P217" s="7" t="s">
        <v>341</v>
      </c>
      <c r="Q217" s="28" t="b">
        <f t="shared" si="34"/>
        <v>0</v>
      </c>
      <c r="R217" s="7"/>
      <c r="S217" s="28" t="b">
        <f t="shared" si="35"/>
        <v>0</v>
      </c>
      <c r="AL217" s="24"/>
      <c r="AM217" s="24"/>
      <c r="BH217" s="24"/>
    </row>
    <row r="218" spans="1:60">
      <c r="A218" s="9" t="s">
        <v>705</v>
      </c>
      <c r="B218" s="9" t="s">
        <v>297</v>
      </c>
      <c r="C218" s="6" t="s">
        <v>8</v>
      </c>
      <c r="D218" s="10">
        <v>1994</v>
      </c>
      <c r="E218" s="6" t="s">
        <v>133</v>
      </c>
      <c r="F218" s="19"/>
      <c r="G218" s="28" t="b">
        <f t="shared" si="30"/>
        <v>0</v>
      </c>
      <c r="H218" s="19"/>
      <c r="I218" s="6"/>
      <c r="J218" s="7">
        <v>3796</v>
      </c>
      <c r="K218" s="28" t="str">
        <f t="shared" si="31"/>
        <v>Q</v>
      </c>
      <c r="L218" s="19"/>
      <c r="M218" s="28" t="b">
        <f t="shared" si="32"/>
        <v>0</v>
      </c>
      <c r="N218" s="7"/>
      <c r="O218" s="28" t="b">
        <f t="shared" si="33"/>
        <v>0</v>
      </c>
      <c r="P218" s="7" t="s">
        <v>341</v>
      </c>
      <c r="Q218" s="28" t="b">
        <f t="shared" si="34"/>
        <v>0</v>
      </c>
      <c r="R218" s="7"/>
      <c r="S218" s="28" t="b">
        <f t="shared" si="35"/>
        <v>0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</row>
    <row r="219" spans="1:60">
      <c r="A219" s="39" t="s">
        <v>552</v>
      </c>
      <c r="B219" s="39" t="s">
        <v>553</v>
      </c>
      <c r="C219" s="6" t="s">
        <v>8</v>
      </c>
      <c r="D219" s="40">
        <v>1970</v>
      </c>
      <c r="E219" s="6" t="s">
        <v>134</v>
      </c>
      <c r="F219" s="19">
        <v>23945</v>
      </c>
      <c r="G219" s="28" t="b">
        <f t="shared" si="30"/>
        <v>0</v>
      </c>
      <c r="H219" s="19"/>
      <c r="I219" s="6"/>
      <c r="J219" s="7">
        <v>4630</v>
      </c>
      <c r="K219" s="28" t="b">
        <f t="shared" si="31"/>
        <v>0</v>
      </c>
      <c r="L219" s="7"/>
      <c r="M219" s="28" t="b">
        <f t="shared" si="32"/>
        <v>0</v>
      </c>
      <c r="N219" s="20"/>
      <c r="O219" s="28" t="b">
        <f t="shared" si="33"/>
        <v>0</v>
      </c>
      <c r="P219" s="7">
        <v>11526</v>
      </c>
      <c r="Q219" s="28" t="b">
        <f t="shared" si="34"/>
        <v>0</v>
      </c>
      <c r="R219" s="19">
        <v>31369</v>
      </c>
      <c r="S219" s="28" t="b">
        <f t="shared" si="35"/>
        <v>0</v>
      </c>
      <c r="AL219" s="24"/>
      <c r="AM219" s="24"/>
    </row>
    <row r="220" spans="1:60">
      <c r="A220" s="9" t="s">
        <v>917</v>
      </c>
      <c r="B220" s="9" t="s">
        <v>310</v>
      </c>
      <c r="C220" s="6" t="s">
        <v>8</v>
      </c>
      <c r="D220" s="10">
        <v>1995</v>
      </c>
      <c r="E220" s="6" t="s">
        <v>132</v>
      </c>
      <c r="F220" s="19">
        <v>25707</v>
      </c>
      <c r="G220" s="28" t="b">
        <f t="shared" si="30"/>
        <v>0</v>
      </c>
      <c r="H220" s="19"/>
      <c r="I220" s="6"/>
      <c r="J220" s="7">
        <v>4169</v>
      </c>
      <c r="K220" s="28" t="b">
        <f t="shared" si="31"/>
        <v>0</v>
      </c>
      <c r="L220" s="19">
        <v>13860</v>
      </c>
      <c r="M220" s="28" t="b">
        <f t="shared" si="32"/>
        <v>0</v>
      </c>
      <c r="N220" s="19">
        <v>10788</v>
      </c>
      <c r="O220" s="28" t="str">
        <f t="shared" si="33"/>
        <v>Q</v>
      </c>
      <c r="P220" s="7">
        <v>10858</v>
      </c>
      <c r="Q220" s="28" t="str">
        <f t="shared" si="34"/>
        <v>Q</v>
      </c>
      <c r="R220" s="7">
        <v>30320</v>
      </c>
      <c r="S220" s="28" t="b">
        <f t="shared" si="35"/>
        <v>0</v>
      </c>
      <c r="AL220" s="24"/>
      <c r="AM220" s="24"/>
    </row>
    <row r="221" spans="1:60">
      <c r="A221" s="9" t="s">
        <v>955</v>
      </c>
      <c r="B221" s="9" t="s">
        <v>956</v>
      </c>
      <c r="C221" s="6" t="s">
        <v>8</v>
      </c>
      <c r="D221" s="10">
        <v>2004</v>
      </c>
      <c r="E221" s="6" t="s">
        <v>339</v>
      </c>
      <c r="F221" s="19"/>
      <c r="G221" s="28" t="b">
        <f t="shared" si="30"/>
        <v>0</v>
      </c>
      <c r="H221" s="19">
        <v>21148</v>
      </c>
      <c r="I221" s="6"/>
      <c r="J221" s="7">
        <v>10977</v>
      </c>
      <c r="K221" s="28" t="b">
        <f t="shared" si="31"/>
        <v>0</v>
      </c>
      <c r="L221" s="19"/>
      <c r="M221" s="28" t="b">
        <f t="shared" si="32"/>
        <v>0</v>
      </c>
      <c r="N221" s="7"/>
      <c r="O221" s="28" t="b">
        <f t="shared" si="33"/>
        <v>0</v>
      </c>
      <c r="P221" s="7" t="s">
        <v>341</v>
      </c>
      <c r="Q221" s="28" t="b">
        <f t="shared" si="34"/>
        <v>0</v>
      </c>
      <c r="R221" s="7"/>
      <c r="S221" s="28" t="b">
        <f t="shared" si="35"/>
        <v>0</v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</row>
    <row r="222" spans="1:60">
      <c r="A222" s="9" t="s">
        <v>950</v>
      </c>
      <c r="B222" s="9" t="s">
        <v>79</v>
      </c>
      <c r="C222" s="6" t="s">
        <v>8</v>
      </c>
      <c r="D222" s="10">
        <v>2002</v>
      </c>
      <c r="E222" s="6" t="s">
        <v>67</v>
      </c>
      <c r="F222" s="19"/>
      <c r="G222" s="28" t="b">
        <f t="shared" si="30"/>
        <v>0</v>
      </c>
      <c r="H222" s="19">
        <v>15504</v>
      </c>
      <c r="I222" s="6"/>
      <c r="J222" s="7">
        <v>10256</v>
      </c>
      <c r="K222" s="28" t="b">
        <f t="shared" si="31"/>
        <v>0</v>
      </c>
      <c r="L222" s="19"/>
      <c r="M222" s="28" t="b">
        <f t="shared" si="32"/>
        <v>0</v>
      </c>
      <c r="N222" s="7"/>
      <c r="O222" s="28" t="b">
        <f t="shared" si="33"/>
        <v>0</v>
      </c>
      <c r="P222" s="7" t="s">
        <v>341</v>
      </c>
      <c r="Q222" s="28" t="b">
        <f t="shared" si="34"/>
        <v>0</v>
      </c>
      <c r="R222" s="7"/>
      <c r="S222" s="28" t="b">
        <f t="shared" si="35"/>
        <v>0</v>
      </c>
      <c r="AL222" s="24"/>
      <c r="AM222" s="24"/>
      <c r="BH222" s="67"/>
    </row>
    <row r="223" spans="1:60">
      <c r="A223" s="9" t="s">
        <v>957</v>
      </c>
      <c r="B223" s="9" t="s">
        <v>958</v>
      </c>
      <c r="C223" s="6" t="s">
        <v>8</v>
      </c>
      <c r="D223" s="10">
        <v>2004</v>
      </c>
      <c r="E223" s="6" t="s">
        <v>339</v>
      </c>
      <c r="F223" s="19"/>
      <c r="G223" s="28" t="b">
        <f t="shared" si="30"/>
        <v>0</v>
      </c>
      <c r="H223" s="19">
        <v>21330</v>
      </c>
      <c r="I223" s="6"/>
      <c r="J223" s="7">
        <v>11167</v>
      </c>
      <c r="K223" s="28" t="b">
        <f t="shared" si="31"/>
        <v>0</v>
      </c>
      <c r="L223" s="19"/>
      <c r="M223" s="28" t="b">
        <f t="shared" si="32"/>
        <v>0</v>
      </c>
      <c r="N223" s="7"/>
      <c r="O223" s="28" t="b">
        <f t="shared" si="33"/>
        <v>0</v>
      </c>
      <c r="P223" s="7">
        <v>15361</v>
      </c>
      <c r="Q223" s="28" t="b">
        <f t="shared" si="34"/>
        <v>0</v>
      </c>
      <c r="R223" s="7"/>
      <c r="S223" s="28" t="b">
        <f t="shared" si="35"/>
        <v>0</v>
      </c>
      <c r="AL223" s="24"/>
      <c r="AM223" s="24"/>
    </row>
    <row r="224" spans="1:60">
      <c r="A224" s="9" t="s">
        <v>891</v>
      </c>
      <c r="B224" s="9" t="s">
        <v>106</v>
      </c>
      <c r="C224" s="6" t="s">
        <v>8</v>
      </c>
      <c r="D224" s="10">
        <v>1996</v>
      </c>
      <c r="E224" s="6" t="s">
        <v>132</v>
      </c>
      <c r="F224" s="19">
        <v>22187</v>
      </c>
      <c r="G224" s="28" t="str">
        <f t="shared" si="30"/>
        <v>Q</v>
      </c>
      <c r="H224" s="19"/>
      <c r="I224" s="6"/>
      <c r="J224" s="7">
        <v>3889</v>
      </c>
      <c r="K224" s="28" t="str">
        <f t="shared" si="31"/>
        <v>Q</v>
      </c>
      <c r="L224" s="19">
        <v>12102</v>
      </c>
      <c r="M224" s="28" t="str">
        <f t="shared" si="32"/>
        <v>Q</v>
      </c>
      <c r="N224" s="7">
        <v>10447</v>
      </c>
      <c r="O224" s="28" t="str">
        <f t="shared" si="33"/>
        <v>Q</v>
      </c>
      <c r="P224" s="7">
        <v>10880</v>
      </c>
      <c r="Q224" s="28" t="str">
        <f t="shared" si="34"/>
        <v>Q</v>
      </c>
      <c r="R224" s="7">
        <v>25122</v>
      </c>
      <c r="S224" s="28" t="str">
        <f t="shared" si="35"/>
        <v>Q</v>
      </c>
      <c r="AL224" s="24"/>
      <c r="AM224" s="24"/>
    </row>
    <row r="225" spans="1:60">
      <c r="A225" s="39" t="s">
        <v>528</v>
      </c>
      <c r="B225" s="39" t="s">
        <v>529</v>
      </c>
      <c r="C225" s="6" t="s">
        <v>8</v>
      </c>
      <c r="D225" s="40">
        <v>1998</v>
      </c>
      <c r="E225" s="6" t="s">
        <v>135</v>
      </c>
      <c r="F225" s="19">
        <v>24611</v>
      </c>
      <c r="G225" s="28" t="b">
        <f t="shared" si="30"/>
        <v>0</v>
      </c>
      <c r="H225" s="19"/>
      <c r="I225" s="6"/>
      <c r="J225" s="7">
        <v>4609</v>
      </c>
      <c r="K225" s="28" t="b">
        <f t="shared" si="31"/>
        <v>0</v>
      </c>
      <c r="L225" s="7"/>
      <c r="M225" s="28" t="b">
        <f t="shared" si="32"/>
        <v>0</v>
      </c>
      <c r="N225" s="20">
        <v>12453</v>
      </c>
      <c r="O225" s="28" t="b">
        <f t="shared" si="33"/>
        <v>0</v>
      </c>
      <c r="P225" s="7">
        <v>11735</v>
      </c>
      <c r="Q225" s="28" t="b">
        <f t="shared" si="34"/>
        <v>0</v>
      </c>
      <c r="R225" s="19"/>
      <c r="S225" s="28" t="b">
        <f t="shared" si="35"/>
        <v>0</v>
      </c>
      <c r="AL225" s="24"/>
      <c r="AM225" s="24"/>
      <c r="BH225" s="24"/>
    </row>
    <row r="226" spans="1:60">
      <c r="A226" s="9" t="s">
        <v>910</v>
      </c>
      <c r="B226" s="9" t="s">
        <v>911</v>
      </c>
      <c r="C226" s="6" t="s">
        <v>8</v>
      </c>
      <c r="D226" s="10">
        <v>1985</v>
      </c>
      <c r="E226" s="6" t="s">
        <v>133</v>
      </c>
      <c r="F226" s="19">
        <v>22804</v>
      </c>
      <c r="G226" s="28" t="b">
        <f t="shared" si="30"/>
        <v>0</v>
      </c>
      <c r="H226" s="19"/>
      <c r="I226" s="6"/>
      <c r="J226" s="7">
        <v>3857</v>
      </c>
      <c r="K226" s="28" t="b">
        <f t="shared" si="31"/>
        <v>0</v>
      </c>
      <c r="L226" s="19">
        <v>12350</v>
      </c>
      <c r="M226" s="28" t="b">
        <f t="shared" si="32"/>
        <v>0</v>
      </c>
      <c r="N226" s="19">
        <v>10125</v>
      </c>
      <c r="O226" s="28" t="str">
        <f t="shared" si="33"/>
        <v>Q</v>
      </c>
      <c r="P226" s="7" t="s">
        <v>341</v>
      </c>
      <c r="Q226" s="28" t="b">
        <f t="shared" si="34"/>
        <v>0</v>
      </c>
      <c r="R226" s="7">
        <v>23844</v>
      </c>
      <c r="S226" s="28" t="str">
        <f t="shared" si="35"/>
        <v>Q</v>
      </c>
      <c r="AL226" s="24"/>
      <c r="AM226" s="24"/>
      <c r="BH226" s="45"/>
    </row>
    <row r="227" spans="1:60">
      <c r="A227" s="39" t="s">
        <v>530</v>
      </c>
      <c r="B227" s="39" t="s">
        <v>531</v>
      </c>
      <c r="C227" s="6" t="s">
        <v>8</v>
      </c>
      <c r="D227" s="40">
        <v>1998</v>
      </c>
      <c r="E227" s="6" t="s">
        <v>135</v>
      </c>
      <c r="F227" s="19">
        <v>23147</v>
      </c>
      <c r="G227" s="28" t="str">
        <f t="shared" si="30"/>
        <v>Q</v>
      </c>
      <c r="H227" s="19"/>
      <c r="I227" s="6"/>
      <c r="J227" s="7">
        <v>3868</v>
      </c>
      <c r="K227" s="28" t="str">
        <f t="shared" si="31"/>
        <v>Q</v>
      </c>
      <c r="L227" s="19">
        <v>13210</v>
      </c>
      <c r="M227" s="28" t="b">
        <f t="shared" si="32"/>
        <v>0</v>
      </c>
      <c r="N227" s="19">
        <v>10484</v>
      </c>
      <c r="O227" s="28" t="str">
        <f t="shared" si="33"/>
        <v>Q</v>
      </c>
      <c r="P227" s="7">
        <v>10960</v>
      </c>
      <c r="Q227" s="28" t="str">
        <f t="shared" si="34"/>
        <v>Q</v>
      </c>
      <c r="R227" s="7">
        <v>25907</v>
      </c>
      <c r="S227" s="28" t="b">
        <f t="shared" si="35"/>
        <v>0</v>
      </c>
      <c r="AL227" s="24"/>
      <c r="AM227" s="24"/>
      <c r="BH227" s="24"/>
    </row>
    <row r="228" spans="1:60">
      <c r="A228" s="9" t="s">
        <v>953</v>
      </c>
      <c r="B228" s="9" t="s">
        <v>954</v>
      </c>
      <c r="C228" s="6" t="s">
        <v>8</v>
      </c>
      <c r="D228" s="10">
        <v>2004</v>
      </c>
      <c r="E228" s="6" t="s">
        <v>339</v>
      </c>
      <c r="F228" s="19"/>
      <c r="G228" s="28" t="b">
        <f t="shared" si="30"/>
        <v>0</v>
      </c>
      <c r="H228" s="19">
        <v>20294</v>
      </c>
      <c r="I228" s="6"/>
      <c r="J228" s="7">
        <v>10984</v>
      </c>
      <c r="K228" s="28" t="b">
        <f t="shared" si="31"/>
        <v>0</v>
      </c>
      <c r="L228" s="19"/>
      <c r="M228" s="28" t="b">
        <f t="shared" si="32"/>
        <v>0</v>
      </c>
      <c r="N228" s="7"/>
      <c r="O228" s="28" t="b">
        <f t="shared" si="33"/>
        <v>0</v>
      </c>
      <c r="P228" s="7" t="s">
        <v>341</v>
      </c>
      <c r="Q228" s="28" t="b">
        <f t="shared" si="34"/>
        <v>0</v>
      </c>
      <c r="R228" s="7"/>
      <c r="S228" s="28" t="b">
        <f t="shared" si="35"/>
        <v>0</v>
      </c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N228" s="56"/>
      <c r="AO228" s="56"/>
    </row>
    <row r="229" spans="1:60" ht="18">
      <c r="A229" s="9" t="s">
        <v>964</v>
      </c>
      <c r="B229" s="9" t="s">
        <v>275</v>
      </c>
      <c r="C229" s="6" t="s">
        <v>8</v>
      </c>
      <c r="D229" s="10">
        <v>2000</v>
      </c>
      <c r="E229" s="6" t="s">
        <v>131</v>
      </c>
      <c r="F229" s="64"/>
      <c r="G229" s="28" t="b">
        <f t="shared" si="30"/>
        <v>0</v>
      </c>
      <c r="H229" s="64"/>
      <c r="I229" s="6"/>
      <c r="J229" s="7"/>
      <c r="K229" s="28" t="b">
        <f t="shared" si="31"/>
        <v>0</v>
      </c>
      <c r="L229" s="7"/>
      <c r="M229" s="28" t="b">
        <f t="shared" si="32"/>
        <v>0</v>
      </c>
      <c r="N229" s="7">
        <v>21063</v>
      </c>
      <c r="O229" s="28" t="b">
        <f t="shared" si="33"/>
        <v>0</v>
      </c>
      <c r="P229" s="7" t="s">
        <v>341</v>
      </c>
      <c r="Q229" s="28" t="b">
        <f t="shared" si="34"/>
        <v>0</v>
      </c>
      <c r="R229" s="7"/>
      <c r="S229" s="28" t="b">
        <f t="shared" si="35"/>
        <v>0</v>
      </c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24"/>
      <c r="AM229" s="24"/>
      <c r="AN229" s="24"/>
      <c r="AO229" s="24"/>
      <c r="BH229" s="24"/>
    </row>
    <row r="230" spans="1:60">
      <c r="A230" s="9" t="s">
        <v>948</v>
      </c>
      <c r="B230" s="9" t="s">
        <v>949</v>
      </c>
      <c r="C230" s="6" t="s">
        <v>8</v>
      </c>
      <c r="D230" s="10">
        <v>2002</v>
      </c>
      <c r="E230" s="6" t="s">
        <v>67</v>
      </c>
      <c r="F230" s="19"/>
      <c r="G230" s="28" t="b">
        <f t="shared" si="30"/>
        <v>0</v>
      </c>
      <c r="H230" s="19">
        <v>12797</v>
      </c>
      <c r="I230" s="6"/>
      <c r="J230" s="7">
        <v>5980</v>
      </c>
      <c r="K230" s="28" t="b">
        <f t="shared" si="31"/>
        <v>0</v>
      </c>
      <c r="L230" s="19"/>
      <c r="M230" s="28" t="b">
        <f t="shared" si="32"/>
        <v>0</v>
      </c>
      <c r="N230" s="7"/>
      <c r="O230" s="28" t="b">
        <f t="shared" si="33"/>
        <v>0</v>
      </c>
      <c r="P230" s="7" t="s">
        <v>341</v>
      </c>
      <c r="Q230" s="28" t="b">
        <f t="shared" si="34"/>
        <v>0</v>
      </c>
      <c r="R230" s="7"/>
      <c r="S230" s="28" t="b">
        <f t="shared" si="35"/>
        <v>0</v>
      </c>
      <c r="AL230" s="24"/>
      <c r="AM230" s="24"/>
      <c r="AN230" s="24"/>
      <c r="AO230" s="24"/>
      <c r="BH230" s="68"/>
    </row>
    <row r="231" spans="1:60">
      <c r="A231" s="9" t="s">
        <v>935</v>
      </c>
      <c r="B231" s="9" t="s">
        <v>267</v>
      </c>
      <c r="C231" s="6" t="s">
        <v>8</v>
      </c>
      <c r="D231" s="10">
        <v>2000</v>
      </c>
      <c r="E231" s="6" t="s">
        <v>131</v>
      </c>
      <c r="F231" s="19">
        <v>32726</v>
      </c>
      <c r="G231" s="28" t="b">
        <f t="shared" si="30"/>
        <v>0</v>
      </c>
      <c r="H231" s="19"/>
      <c r="I231" s="6"/>
      <c r="J231" s="7">
        <v>4711</v>
      </c>
      <c r="K231" s="28" t="str">
        <f t="shared" si="31"/>
        <v>Q</v>
      </c>
      <c r="L231" s="19"/>
      <c r="M231" s="28" t="b">
        <f t="shared" si="32"/>
        <v>0</v>
      </c>
      <c r="N231" s="19">
        <v>12352</v>
      </c>
      <c r="O231" s="28" t="str">
        <f t="shared" si="33"/>
        <v>Q</v>
      </c>
      <c r="P231" s="7">
        <v>12248</v>
      </c>
      <c r="Q231" s="28" t="str">
        <f t="shared" si="34"/>
        <v>Q</v>
      </c>
      <c r="R231" s="7">
        <v>33749</v>
      </c>
      <c r="S231" s="28" t="b">
        <f t="shared" si="35"/>
        <v>0</v>
      </c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N231" s="24"/>
      <c r="AO231" s="24"/>
      <c r="BH231" s="24"/>
    </row>
    <row r="232" spans="1:60">
      <c r="A232" s="39" t="s">
        <v>532</v>
      </c>
      <c r="B232" s="39" t="s">
        <v>67</v>
      </c>
      <c r="C232" s="6" t="s">
        <v>8</v>
      </c>
      <c r="D232" s="40">
        <v>1998</v>
      </c>
      <c r="E232" s="6" t="s">
        <v>135</v>
      </c>
      <c r="F232" s="19">
        <v>31827</v>
      </c>
      <c r="G232" s="28" t="b">
        <f t="shared" si="30"/>
        <v>0</v>
      </c>
      <c r="H232" s="19"/>
      <c r="I232" s="6"/>
      <c r="J232" s="7">
        <v>10335</v>
      </c>
      <c r="K232" s="28" t="b">
        <f t="shared" si="31"/>
        <v>0</v>
      </c>
      <c r="L232" s="7"/>
      <c r="M232" s="28" t="b">
        <f t="shared" si="32"/>
        <v>0</v>
      </c>
      <c r="N232" s="7">
        <v>13456.5</v>
      </c>
      <c r="O232" s="28" t="b">
        <f t="shared" si="33"/>
        <v>0</v>
      </c>
      <c r="P232" s="7">
        <v>12555</v>
      </c>
      <c r="Q232" s="28" t="b">
        <f t="shared" si="34"/>
        <v>0</v>
      </c>
      <c r="R232" s="7">
        <v>34608</v>
      </c>
      <c r="S232" s="28" t="b">
        <f t="shared" si="35"/>
        <v>0</v>
      </c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N232" s="24"/>
      <c r="AO232" s="24"/>
      <c r="BH232" s="24"/>
    </row>
    <row r="233" spans="1:60">
      <c r="A233" s="39" t="s">
        <v>512</v>
      </c>
      <c r="B233" s="39" t="s">
        <v>513</v>
      </c>
      <c r="C233" s="6" t="s">
        <v>8</v>
      </c>
      <c r="D233" s="40">
        <v>2000</v>
      </c>
      <c r="E233" s="6" t="s">
        <v>131</v>
      </c>
      <c r="F233" s="19">
        <v>23365</v>
      </c>
      <c r="G233" s="28" t="str">
        <f t="shared" si="30"/>
        <v>Q</v>
      </c>
      <c r="H233" s="19"/>
      <c r="I233" s="6"/>
      <c r="J233" s="7">
        <v>4146</v>
      </c>
      <c r="K233" s="28" t="str">
        <f t="shared" si="31"/>
        <v>Q</v>
      </c>
      <c r="L233" s="19">
        <v>13580</v>
      </c>
      <c r="M233" s="28" t="str">
        <f t="shared" si="32"/>
        <v>Q</v>
      </c>
      <c r="N233" s="19">
        <v>10775</v>
      </c>
      <c r="O233" s="28" t="str">
        <f t="shared" si="33"/>
        <v>Q</v>
      </c>
      <c r="P233" s="7">
        <v>11399</v>
      </c>
      <c r="Q233" s="28" t="str">
        <f t="shared" si="34"/>
        <v>Q</v>
      </c>
      <c r="R233" s="19">
        <v>30807</v>
      </c>
      <c r="S233" s="28" t="str">
        <f t="shared" si="35"/>
        <v>Q</v>
      </c>
      <c r="AN233" s="24"/>
      <c r="AO233" s="24"/>
      <c r="BH233" s="24"/>
    </row>
    <row r="234" spans="1:60">
      <c r="A234" s="39" t="s">
        <v>549</v>
      </c>
      <c r="B234" s="39" t="s">
        <v>547</v>
      </c>
      <c r="C234" s="6" t="s">
        <v>8</v>
      </c>
      <c r="D234" s="40">
        <v>1986</v>
      </c>
      <c r="E234" s="6" t="s">
        <v>133</v>
      </c>
      <c r="F234" s="19">
        <v>21187</v>
      </c>
      <c r="G234" s="28" t="str">
        <f t="shared" si="30"/>
        <v>Q</v>
      </c>
      <c r="H234" s="19"/>
      <c r="I234" s="6"/>
      <c r="J234" s="7">
        <v>3397</v>
      </c>
      <c r="K234" s="28" t="str">
        <f t="shared" si="31"/>
        <v>Q</v>
      </c>
      <c r="L234" s="7"/>
      <c r="M234" s="28" t="b">
        <f t="shared" si="32"/>
        <v>0</v>
      </c>
      <c r="N234" s="20">
        <v>10576</v>
      </c>
      <c r="O234" s="28" t="b">
        <f t="shared" si="33"/>
        <v>0</v>
      </c>
      <c r="P234" s="7" t="s">
        <v>341</v>
      </c>
      <c r="Q234" s="28" t="b">
        <f t="shared" si="34"/>
        <v>0</v>
      </c>
      <c r="R234" s="19"/>
      <c r="S234" s="28" t="b">
        <f t="shared" si="35"/>
        <v>0</v>
      </c>
      <c r="AN234" s="24"/>
      <c r="AO234" s="24"/>
      <c r="BH234" s="24"/>
    </row>
    <row r="235" spans="1:60">
      <c r="A235" s="9" t="s">
        <v>943</v>
      </c>
      <c r="B235" s="9" t="s">
        <v>944</v>
      </c>
      <c r="C235" s="6" t="s">
        <v>8</v>
      </c>
      <c r="D235" s="10">
        <v>2001</v>
      </c>
      <c r="E235" s="6" t="s">
        <v>67</v>
      </c>
      <c r="F235" s="19"/>
      <c r="G235" s="28" t="b">
        <f t="shared" si="30"/>
        <v>0</v>
      </c>
      <c r="H235" s="19">
        <v>14189</v>
      </c>
      <c r="I235" s="6"/>
      <c r="J235" s="7">
        <v>5754</v>
      </c>
      <c r="K235" s="28" t="b">
        <f t="shared" si="31"/>
        <v>0</v>
      </c>
      <c r="L235" s="19"/>
      <c r="M235" s="28" t="b">
        <f t="shared" si="32"/>
        <v>0</v>
      </c>
      <c r="N235" s="7"/>
      <c r="O235" s="28" t="b">
        <f t="shared" si="33"/>
        <v>0</v>
      </c>
      <c r="P235" s="7" t="s">
        <v>341</v>
      </c>
      <c r="Q235" s="28" t="b">
        <f t="shared" si="34"/>
        <v>0</v>
      </c>
      <c r="R235" s="7"/>
      <c r="S235" s="28" t="b">
        <f t="shared" si="35"/>
        <v>0</v>
      </c>
      <c r="AN235" s="56"/>
      <c r="AO235" s="56"/>
      <c r="BH235" s="24"/>
    </row>
    <row r="236" spans="1:60">
      <c r="A236" s="9" t="s">
        <v>160</v>
      </c>
      <c r="B236" s="9" t="s">
        <v>927</v>
      </c>
      <c r="C236" s="6" t="s">
        <v>8</v>
      </c>
      <c r="D236" s="10">
        <v>1998</v>
      </c>
      <c r="E236" s="6" t="s">
        <v>135</v>
      </c>
      <c r="F236" s="19">
        <v>30927</v>
      </c>
      <c r="G236" s="28" t="b">
        <f t="shared" si="30"/>
        <v>0</v>
      </c>
      <c r="H236" s="19"/>
      <c r="I236" s="6"/>
      <c r="J236" s="7">
        <v>4886</v>
      </c>
      <c r="K236" s="28" t="b">
        <f t="shared" si="31"/>
        <v>0</v>
      </c>
      <c r="L236" s="19"/>
      <c r="M236" s="28" t="b">
        <f t="shared" si="32"/>
        <v>0</v>
      </c>
      <c r="N236" s="19">
        <v>11371</v>
      </c>
      <c r="O236" s="28" t="str">
        <f t="shared" si="33"/>
        <v>Q</v>
      </c>
      <c r="P236" s="7">
        <v>11253</v>
      </c>
      <c r="Q236" s="28" t="str">
        <f t="shared" si="34"/>
        <v>Q</v>
      </c>
      <c r="R236" s="7"/>
      <c r="S236" s="28" t="b">
        <f t="shared" si="35"/>
        <v>0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N236" s="23"/>
      <c r="AO236" s="23"/>
      <c r="BH236" s="24"/>
    </row>
    <row r="237" spans="1:60">
      <c r="A237" s="9" t="s">
        <v>922</v>
      </c>
      <c r="B237" s="9" t="s">
        <v>106</v>
      </c>
      <c r="C237" s="6" t="s">
        <v>8</v>
      </c>
      <c r="D237" s="10">
        <v>1997</v>
      </c>
      <c r="E237" s="6" t="s">
        <v>135</v>
      </c>
      <c r="F237" s="19">
        <v>21952</v>
      </c>
      <c r="G237" s="28" t="str">
        <f t="shared" si="30"/>
        <v>Q</v>
      </c>
      <c r="H237" s="19"/>
      <c r="I237" s="6"/>
      <c r="J237" s="7">
        <v>3592</v>
      </c>
      <c r="K237" s="28" t="str">
        <f t="shared" si="31"/>
        <v>Q</v>
      </c>
      <c r="L237" s="19">
        <v>11827</v>
      </c>
      <c r="M237" s="28" t="str">
        <f t="shared" si="32"/>
        <v>Q</v>
      </c>
      <c r="N237" s="19">
        <v>10227</v>
      </c>
      <c r="O237" s="28" t="str">
        <f t="shared" si="33"/>
        <v>Q</v>
      </c>
      <c r="P237" s="7">
        <v>10852</v>
      </c>
      <c r="Q237" s="28" t="str">
        <f t="shared" si="34"/>
        <v>Q</v>
      </c>
      <c r="R237" s="7">
        <v>24710</v>
      </c>
      <c r="S237" s="28" t="str">
        <f t="shared" si="35"/>
        <v>Q</v>
      </c>
      <c r="AN237" s="24"/>
      <c r="AO237" s="24"/>
    </row>
    <row r="238" spans="1:60">
      <c r="A238" s="9" t="s">
        <v>921</v>
      </c>
      <c r="B238" s="9" t="s">
        <v>495</v>
      </c>
      <c r="C238" s="6" t="s">
        <v>8</v>
      </c>
      <c r="D238" s="10">
        <v>1996</v>
      </c>
      <c r="E238" s="6" t="s">
        <v>132</v>
      </c>
      <c r="F238" s="19">
        <v>22414</v>
      </c>
      <c r="G238" s="28" t="str">
        <f t="shared" si="30"/>
        <v>Q</v>
      </c>
      <c r="H238" s="19"/>
      <c r="I238" s="6"/>
      <c r="J238" s="7">
        <v>3828</v>
      </c>
      <c r="K238" s="28" t="str">
        <f t="shared" si="31"/>
        <v>Q</v>
      </c>
      <c r="L238" s="19">
        <v>12190</v>
      </c>
      <c r="M238" s="28" t="str">
        <f t="shared" si="32"/>
        <v>Q</v>
      </c>
      <c r="N238" s="7">
        <v>10816.5</v>
      </c>
      <c r="O238" s="28" t="str">
        <f t="shared" si="33"/>
        <v>Q</v>
      </c>
      <c r="P238" s="7">
        <v>10724</v>
      </c>
      <c r="Q238" s="28" t="str">
        <f t="shared" si="34"/>
        <v>Q</v>
      </c>
      <c r="R238" s="7">
        <v>25655</v>
      </c>
      <c r="S238" s="28" t="b">
        <f t="shared" si="35"/>
        <v>0</v>
      </c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N238" s="24"/>
      <c r="AO238" s="24"/>
    </row>
    <row r="239" spans="1:60">
      <c r="A239" s="9" t="s">
        <v>1126</v>
      </c>
      <c r="B239" s="9" t="s">
        <v>1127</v>
      </c>
      <c r="C239" s="6" t="s">
        <v>8</v>
      </c>
      <c r="D239" s="10">
        <v>1985</v>
      </c>
      <c r="E239" s="6" t="s">
        <v>133</v>
      </c>
      <c r="F239" s="19">
        <v>21147</v>
      </c>
      <c r="G239" s="28" t="str">
        <f t="shared" si="30"/>
        <v>Q</v>
      </c>
      <c r="H239" s="19"/>
      <c r="I239" s="6"/>
      <c r="J239" s="7">
        <v>3181</v>
      </c>
      <c r="K239" s="28" t="str">
        <f t="shared" si="31"/>
        <v>Q</v>
      </c>
      <c r="L239" s="19">
        <v>10916</v>
      </c>
      <c r="M239" s="28" t="str">
        <f t="shared" si="32"/>
        <v>Q</v>
      </c>
      <c r="N239" s="7"/>
      <c r="O239" s="28" t="b">
        <f t="shared" si="33"/>
        <v>0</v>
      </c>
      <c r="P239" s="7" t="s">
        <v>341</v>
      </c>
      <c r="Q239" s="28" t="b">
        <f t="shared" si="34"/>
        <v>0</v>
      </c>
      <c r="R239" s="7"/>
      <c r="S239" s="28" t="b">
        <f t="shared" si="35"/>
        <v>0</v>
      </c>
      <c r="AN239" s="24"/>
      <c r="AO239" s="24"/>
      <c r="BH239" s="24"/>
    </row>
    <row r="240" spans="1:60">
      <c r="A240" s="9" t="s">
        <v>936</v>
      </c>
      <c r="B240" s="9" t="s">
        <v>433</v>
      </c>
      <c r="C240" s="6" t="s">
        <v>8</v>
      </c>
      <c r="D240" s="10">
        <v>2000</v>
      </c>
      <c r="E240" s="6" t="s">
        <v>131</v>
      </c>
      <c r="F240" s="19">
        <v>40204</v>
      </c>
      <c r="G240" s="28" t="b">
        <f t="shared" si="30"/>
        <v>0</v>
      </c>
      <c r="H240" s="19"/>
      <c r="I240" s="6"/>
      <c r="J240" s="7">
        <v>10395</v>
      </c>
      <c r="K240" s="28" t="b">
        <f t="shared" si="31"/>
        <v>0</v>
      </c>
      <c r="L240" s="19"/>
      <c r="M240" s="28" t="b">
        <f t="shared" si="32"/>
        <v>0</v>
      </c>
      <c r="N240" s="7"/>
      <c r="O240" s="28" t="b">
        <f t="shared" si="33"/>
        <v>0</v>
      </c>
      <c r="P240" s="7" t="s">
        <v>341</v>
      </c>
      <c r="Q240" s="28" t="b">
        <f t="shared" si="34"/>
        <v>0</v>
      </c>
      <c r="R240" s="7"/>
      <c r="S240" s="28" t="b">
        <f t="shared" si="35"/>
        <v>0</v>
      </c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N240" s="24"/>
      <c r="AO240" s="24"/>
      <c r="BH240" s="24"/>
    </row>
    <row r="241" spans="1:60" ht="18">
      <c r="A241" s="9" t="s">
        <v>1094</v>
      </c>
      <c r="B241" s="9" t="s">
        <v>425</v>
      </c>
      <c r="C241" s="6" t="s">
        <v>8</v>
      </c>
      <c r="D241" s="10">
        <v>1999</v>
      </c>
      <c r="E241" s="6" t="s">
        <v>131</v>
      </c>
      <c r="F241" s="64"/>
      <c r="G241" s="28" t="b">
        <f t="shared" si="30"/>
        <v>0</v>
      </c>
      <c r="H241" s="64"/>
      <c r="I241" s="6"/>
      <c r="J241" s="7">
        <v>5004</v>
      </c>
      <c r="K241" s="28" t="str">
        <f t="shared" si="31"/>
        <v>Q</v>
      </c>
      <c r="L241" s="19"/>
      <c r="M241" s="28" t="b">
        <f t="shared" si="32"/>
        <v>0</v>
      </c>
      <c r="N241" s="7">
        <v>12661</v>
      </c>
      <c r="O241" s="28" t="str">
        <f t="shared" si="33"/>
        <v>Q</v>
      </c>
      <c r="P241" s="7">
        <v>12262</v>
      </c>
      <c r="Q241" s="28" t="str">
        <f t="shared" si="34"/>
        <v>Q</v>
      </c>
      <c r="R241" s="7">
        <v>32969</v>
      </c>
      <c r="S241" s="28" t="b">
        <f t="shared" si="35"/>
        <v>0</v>
      </c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N241" s="24"/>
      <c r="AO241" s="24"/>
      <c r="BH241" s="24"/>
    </row>
    <row r="242" spans="1:60">
      <c r="A242" s="9" t="s">
        <v>915</v>
      </c>
      <c r="B242" s="9" t="s">
        <v>295</v>
      </c>
      <c r="C242" s="6" t="s">
        <v>8</v>
      </c>
      <c r="D242" s="10">
        <v>1994</v>
      </c>
      <c r="E242" s="6" t="s">
        <v>133</v>
      </c>
      <c r="F242" s="19">
        <v>21575</v>
      </c>
      <c r="G242" s="28" t="str">
        <f t="shared" si="30"/>
        <v>Q</v>
      </c>
      <c r="H242" s="19"/>
      <c r="I242" s="6"/>
      <c r="J242" s="7">
        <v>3733</v>
      </c>
      <c r="K242" s="28" t="str">
        <f t="shared" si="31"/>
        <v>Q</v>
      </c>
      <c r="L242" s="19">
        <v>12038</v>
      </c>
      <c r="M242" s="28" t="str">
        <f t="shared" si="32"/>
        <v>Q</v>
      </c>
      <c r="N242" s="19">
        <v>10957</v>
      </c>
      <c r="O242" s="28" t="b">
        <f t="shared" si="33"/>
        <v>0</v>
      </c>
      <c r="P242" s="7" t="s">
        <v>341</v>
      </c>
      <c r="Q242" s="28" t="b">
        <f t="shared" si="34"/>
        <v>0</v>
      </c>
      <c r="R242" s="7"/>
      <c r="S242" s="28" t="b">
        <f t="shared" si="35"/>
        <v>0</v>
      </c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N242" s="56"/>
      <c r="AO242" s="56"/>
    </row>
    <row r="243" spans="1:60">
      <c r="A243" s="9" t="s">
        <v>930</v>
      </c>
      <c r="B243" s="9" t="s">
        <v>103</v>
      </c>
      <c r="C243" s="6" t="s">
        <v>8</v>
      </c>
      <c r="D243" s="10">
        <v>1999</v>
      </c>
      <c r="E243" s="6" t="s">
        <v>131</v>
      </c>
      <c r="F243" s="19">
        <v>24780</v>
      </c>
      <c r="G243" s="28" t="str">
        <f t="shared" si="30"/>
        <v>Q</v>
      </c>
      <c r="H243" s="19"/>
      <c r="I243" s="6"/>
      <c r="J243" s="7">
        <v>4496</v>
      </c>
      <c r="K243" s="28" t="str">
        <f t="shared" si="31"/>
        <v>Q</v>
      </c>
      <c r="L243" s="19"/>
      <c r="M243" s="28" t="b">
        <f t="shared" si="32"/>
        <v>0</v>
      </c>
      <c r="N243" s="19">
        <v>11065</v>
      </c>
      <c r="O243" s="28" t="str">
        <f t="shared" si="33"/>
        <v>Q</v>
      </c>
      <c r="P243" s="7">
        <v>11314</v>
      </c>
      <c r="Q243" s="28" t="str">
        <f t="shared" si="34"/>
        <v>Q</v>
      </c>
      <c r="R243" s="7">
        <v>30498</v>
      </c>
      <c r="S243" s="28" t="str">
        <f t="shared" si="35"/>
        <v>Q</v>
      </c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N243" s="24"/>
      <c r="AO243" s="24"/>
      <c r="BH243" s="24"/>
    </row>
    <row r="244" spans="1:60">
      <c r="A244" s="39" t="s">
        <v>550</v>
      </c>
      <c r="B244" s="39" t="s">
        <v>551</v>
      </c>
      <c r="C244" s="6" t="s">
        <v>8</v>
      </c>
      <c r="D244" s="40">
        <v>1992</v>
      </c>
      <c r="E244" s="6" t="s">
        <v>133</v>
      </c>
      <c r="F244" s="19"/>
      <c r="G244" s="28" t="b">
        <f t="shared" si="30"/>
        <v>0</v>
      </c>
      <c r="H244" s="19"/>
      <c r="I244" s="6"/>
      <c r="J244" s="7">
        <v>4206</v>
      </c>
      <c r="K244" s="28" t="b">
        <f t="shared" si="31"/>
        <v>0</v>
      </c>
      <c r="L244" s="19">
        <v>14185</v>
      </c>
      <c r="M244" s="28" t="b">
        <f t="shared" si="32"/>
        <v>0</v>
      </c>
      <c r="N244" s="7">
        <v>11303.5</v>
      </c>
      <c r="O244" s="28" t="b">
        <f t="shared" si="33"/>
        <v>0</v>
      </c>
      <c r="P244" s="7">
        <v>10598</v>
      </c>
      <c r="Q244" s="28" t="str">
        <f t="shared" si="34"/>
        <v>Q</v>
      </c>
      <c r="R244" s="7">
        <v>30180</v>
      </c>
      <c r="S244" s="28" t="b">
        <f t="shared" si="35"/>
        <v>0</v>
      </c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N244" s="24"/>
      <c r="AO244" s="24"/>
      <c r="BH244" s="24"/>
    </row>
    <row r="245" spans="1:60">
      <c r="A245" s="9" t="s">
        <v>587</v>
      </c>
      <c r="B245" s="9" t="s">
        <v>945</v>
      </c>
      <c r="C245" s="6" t="s">
        <v>8</v>
      </c>
      <c r="D245" s="10">
        <v>2001</v>
      </c>
      <c r="E245" s="6" t="s">
        <v>67</v>
      </c>
      <c r="F245" s="19"/>
      <c r="G245" s="28" t="b">
        <f t="shared" si="30"/>
        <v>0</v>
      </c>
      <c r="H245" s="19">
        <v>12795</v>
      </c>
      <c r="I245" s="6"/>
      <c r="J245" s="7">
        <v>10245</v>
      </c>
      <c r="K245" s="28" t="b">
        <f t="shared" si="31"/>
        <v>0</v>
      </c>
      <c r="L245" s="19"/>
      <c r="M245" s="28" t="b">
        <f t="shared" si="32"/>
        <v>0</v>
      </c>
      <c r="N245" s="7">
        <v>14436.5</v>
      </c>
      <c r="O245" s="28" t="b">
        <f t="shared" si="33"/>
        <v>0</v>
      </c>
      <c r="P245" s="7">
        <v>11826</v>
      </c>
      <c r="Q245" s="28" t="b">
        <f t="shared" si="34"/>
        <v>0</v>
      </c>
      <c r="R245" s="7"/>
      <c r="S245" s="28" t="b">
        <f t="shared" si="35"/>
        <v>0</v>
      </c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N245" s="56"/>
      <c r="AO245" s="56"/>
      <c r="BH245" s="24"/>
    </row>
    <row r="246" spans="1:60">
      <c r="A246" s="39" t="s">
        <v>149</v>
      </c>
      <c r="B246" s="39" t="s">
        <v>533</v>
      </c>
      <c r="C246" s="6" t="s">
        <v>8</v>
      </c>
      <c r="D246" s="40">
        <v>1997</v>
      </c>
      <c r="E246" s="6" t="s">
        <v>135</v>
      </c>
      <c r="F246" s="19"/>
      <c r="G246" s="28" t="b">
        <f t="shared" si="30"/>
        <v>0</v>
      </c>
      <c r="H246" s="19"/>
      <c r="I246" s="6"/>
      <c r="J246" s="7">
        <v>4322</v>
      </c>
      <c r="K246" s="28" t="b">
        <f t="shared" si="31"/>
        <v>0</v>
      </c>
      <c r="L246" s="7"/>
      <c r="M246" s="28" t="b">
        <f t="shared" si="32"/>
        <v>0</v>
      </c>
      <c r="N246" s="20">
        <v>11498</v>
      </c>
      <c r="O246" s="28" t="str">
        <f t="shared" si="33"/>
        <v>Q</v>
      </c>
      <c r="P246" s="7" t="s">
        <v>341</v>
      </c>
      <c r="Q246" s="28" t="b">
        <f t="shared" si="34"/>
        <v>0</v>
      </c>
      <c r="R246" s="19">
        <v>25757</v>
      </c>
      <c r="S246" s="28" t="str">
        <f t="shared" si="35"/>
        <v>Q</v>
      </c>
      <c r="AN246" s="24"/>
      <c r="AO246" s="24"/>
    </row>
    <row r="247" spans="1:60">
      <c r="A247" s="9" t="s">
        <v>913</v>
      </c>
      <c r="B247" s="9" t="s">
        <v>495</v>
      </c>
      <c r="C247" s="6" t="s">
        <v>8</v>
      </c>
      <c r="D247" s="10">
        <v>1992</v>
      </c>
      <c r="E247" s="6" t="s">
        <v>133</v>
      </c>
      <c r="F247" s="19">
        <v>23473</v>
      </c>
      <c r="G247" s="28" t="b">
        <f t="shared" si="30"/>
        <v>0</v>
      </c>
      <c r="H247" s="19"/>
      <c r="I247" s="6"/>
      <c r="J247" s="7"/>
      <c r="K247" s="28" t="b">
        <f t="shared" si="31"/>
        <v>0</v>
      </c>
      <c r="L247" s="19"/>
      <c r="M247" s="28" t="b">
        <f t="shared" si="32"/>
        <v>0</v>
      </c>
      <c r="N247" s="20"/>
      <c r="O247" s="28" t="b">
        <f t="shared" si="33"/>
        <v>0</v>
      </c>
      <c r="P247" s="7" t="s">
        <v>341</v>
      </c>
      <c r="Q247" s="28" t="b">
        <f t="shared" si="34"/>
        <v>0</v>
      </c>
      <c r="R247" s="7"/>
      <c r="S247" s="28" t="b">
        <f t="shared" si="35"/>
        <v>0</v>
      </c>
      <c r="AN247" s="24"/>
      <c r="AO247" s="24"/>
      <c r="BH247" s="24"/>
    </row>
    <row r="248" spans="1:60" ht="18">
      <c r="A248" s="9" t="s">
        <v>1091</v>
      </c>
      <c r="B248" s="9" t="s">
        <v>1092</v>
      </c>
      <c r="C248" s="6" t="s">
        <v>8</v>
      </c>
      <c r="D248" s="10">
        <v>1999</v>
      </c>
      <c r="E248" s="6" t="s">
        <v>131</v>
      </c>
      <c r="F248" s="64"/>
      <c r="G248" s="28" t="b">
        <f t="shared" si="30"/>
        <v>0</v>
      </c>
      <c r="H248" s="64"/>
      <c r="I248" s="6"/>
      <c r="J248" s="7"/>
      <c r="K248" s="28" t="b">
        <f t="shared" si="31"/>
        <v>0</v>
      </c>
      <c r="L248" s="19">
        <v>15503</v>
      </c>
      <c r="M248" s="28" t="b">
        <f t="shared" si="32"/>
        <v>0</v>
      </c>
      <c r="N248" s="7">
        <v>13855.5</v>
      </c>
      <c r="O248" s="28" t="b">
        <f t="shared" si="33"/>
        <v>0</v>
      </c>
      <c r="P248" s="7">
        <v>12798</v>
      </c>
      <c r="Q248" s="28" t="b">
        <f t="shared" si="34"/>
        <v>0</v>
      </c>
      <c r="R248" s="7">
        <v>33774</v>
      </c>
      <c r="S248" s="28" t="b">
        <f t="shared" si="35"/>
        <v>0</v>
      </c>
      <c r="AN248" s="24"/>
      <c r="AO248" s="24"/>
      <c r="BH248" s="24"/>
    </row>
    <row r="249" spans="1:60">
      <c r="A249" s="39" t="s">
        <v>490</v>
      </c>
      <c r="B249" s="39" t="s">
        <v>491</v>
      </c>
      <c r="C249" s="6" t="s">
        <v>39</v>
      </c>
      <c r="D249" s="40">
        <v>1999</v>
      </c>
      <c r="E249" s="6" t="s">
        <v>131</v>
      </c>
      <c r="F249" s="19">
        <v>22111</v>
      </c>
      <c r="G249" s="28" t="str">
        <f t="shared" si="30"/>
        <v>Q</v>
      </c>
      <c r="H249" s="19"/>
      <c r="I249" s="6"/>
      <c r="J249" s="19">
        <v>3855</v>
      </c>
      <c r="K249" s="28" t="str">
        <f t="shared" si="31"/>
        <v>Q</v>
      </c>
      <c r="L249" s="7">
        <v>12500</v>
      </c>
      <c r="M249" s="28" t="str">
        <f t="shared" si="32"/>
        <v>Q</v>
      </c>
      <c r="N249" s="19">
        <v>10455</v>
      </c>
      <c r="O249" s="28" t="str">
        <f t="shared" si="33"/>
        <v>Q</v>
      </c>
      <c r="P249" s="7">
        <v>11083</v>
      </c>
      <c r="Q249" s="28" t="str">
        <f t="shared" si="34"/>
        <v>Q</v>
      </c>
      <c r="R249" s="7">
        <v>25865</v>
      </c>
      <c r="S249" s="28" t="str">
        <f t="shared" si="35"/>
        <v>Q</v>
      </c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N249" s="23"/>
      <c r="AO249" s="23"/>
      <c r="BH249" s="24"/>
    </row>
    <row r="250" spans="1:60">
      <c r="A250" s="9" t="s">
        <v>1153</v>
      </c>
      <c r="B250" s="9" t="s">
        <v>272</v>
      </c>
      <c r="C250" s="6" t="s">
        <v>39</v>
      </c>
      <c r="D250" s="14">
        <v>2004</v>
      </c>
      <c r="E250" s="6" t="s">
        <v>339</v>
      </c>
      <c r="F250" s="19"/>
      <c r="G250" s="28" t="b">
        <f t="shared" si="30"/>
        <v>0</v>
      </c>
      <c r="H250" s="19">
        <v>14675</v>
      </c>
      <c r="I250" s="28"/>
      <c r="J250" s="19">
        <v>5846</v>
      </c>
      <c r="K250" s="28" t="b">
        <f t="shared" si="31"/>
        <v>0</v>
      </c>
      <c r="L250" s="7"/>
      <c r="M250" s="28" t="b">
        <f t="shared" si="32"/>
        <v>0</v>
      </c>
      <c r="N250" s="19"/>
      <c r="O250" s="28" t="b">
        <f t="shared" si="33"/>
        <v>0</v>
      </c>
      <c r="P250" s="7">
        <v>13335</v>
      </c>
      <c r="Q250" s="28" t="b">
        <f t="shared" si="34"/>
        <v>0</v>
      </c>
      <c r="R250" s="7"/>
      <c r="S250" s="28" t="b">
        <f t="shared" si="35"/>
        <v>0</v>
      </c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5"/>
      <c r="AM250" s="25"/>
      <c r="AN250" s="24"/>
      <c r="AO250" s="24"/>
    </row>
    <row r="251" spans="1:60">
      <c r="A251" s="9" t="s">
        <v>906</v>
      </c>
      <c r="B251" s="9" t="s">
        <v>116</v>
      </c>
      <c r="C251" s="6" t="s">
        <v>39</v>
      </c>
      <c r="D251" s="10">
        <v>1996</v>
      </c>
      <c r="E251" s="6" t="s">
        <v>132</v>
      </c>
      <c r="F251" s="19">
        <v>22447</v>
      </c>
      <c r="G251" s="28" t="str">
        <f t="shared" si="30"/>
        <v>Q</v>
      </c>
      <c r="H251" s="19"/>
      <c r="I251" s="6"/>
      <c r="J251" s="7">
        <v>3862</v>
      </c>
      <c r="K251" s="28" t="str">
        <f t="shared" si="31"/>
        <v>Q</v>
      </c>
      <c r="L251" s="19">
        <v>12822</v>
      </c>
      <c r="M251" s="28" t="b">
        <f t="shared" si="32"/>
        <v>0</v>
      </c>
      <c r="N251" s="19">
        <v>12568</v>
      </c>
      <c r="O251" s="28" t="b">
        <f t="shared" si="33"/>
        <v>0</v>
      </c>
      <c r="P251" s="7">
        <v>11612</v>
      </c>
      <c r="Q251" s="28" t="b">
        <f t="shared" si="34"/>
        <v>0</v>
      </c>
      <c r="R251" s="7">
        <v>25504</v>
      </c>
      <c r="S251" s="28" t="b">
        <f t="shared" si="35"/>
        <v>0</v>
      </c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6"/>
      <c r="AM251" s="26"/>
      <c r="AN251" s="24"/>
      <c r="AO251" s="24"/>
    </row>
    <row r="252" spans="1:60">
      <c r="A252" s="9" t="s">
        <v>898</v>
      </c>
      <c r="B252" s="9" t="s">
        <v>324</v>
      </c>
      <c r="C252" s="6" t="s">
        <v>39</v>
      </c>
      <c r="D252" s="10">
        <v>2001</v>
      </c>
      <c r="E252" s="6" t="s">
        <v>67</v>
      </c>
      <c r="F252" s="19"/>
      <c r="G252" s="28" t="b">
        <f t="shared" si="30"/>
        <v>0</v>
      </c>
      <c r="H252" s="19">
        <v>14039</v>
      </c>
      <c r="I252" s="6"/>
      <c r="J252" s="19">
        <v>5801</v>
      </c>
      <c r="K252" s="28" t="b">
        <f t="shared" si="31"/>
        <v>0</v>
      </c>
      <c r="L252" s="19"/>
      <c r="M252" s="28" t="b">
        <f t="shared" si="32"/>
        <v>0</v>
      </c>
      <c r="N252" s="20"/>
      <c r="O252" s="28" t="b">
        <f t="shared" si="33"/>
        <v>0</v>
      </c>
      <c r="P252" s="7">
        <v>12479</v>
      </c>
      <c r="Q252" s="28" t="b">
        <f t="shared" si="34"/>
        <v>0</v>
      </c>
      <c r="R252" s="7"/>
      <c r="S252" s="28" t="b">
        <f t="shared" si="35"/>
        <v>0</v>
      </c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6"/>
      <c r="AM252" s="26"/>
      <c r="AN252" s="24"/>
      <c r="AO252" s="24"/>
      <c r="BH252" s="78"/>
    </row>
    <row r="253" spans="1:60">
      <c r="A253" s="9" t="s">
        <v>904</v>
      </c>
      <c r="B253" s="9" t="s">
        <v>905</v>
      </c>
      <c r="C253" s="6" t="s">
        <v>39</v>
      </c>
      <c r="D253" s="10">
        <v>2000</v>
      </c>
      <c r="E253" s="6" t="s">
        <v>131</v>
      </c>
      <c r="F253" s="19">
        <v>24372</v>
      </c>
      <c r="G253" s="28" t="str">
        <f t="shared" ref="G253:G283" si="36">IF(AND(E253="Sénior",F253&lt;=22050,F253&gt;1),"Q",IF(AND(E253="Junior",F253&lt;=22700,F253&gt;1),"Q",IF(AND(E253="Cadet",F253&lt;=23527,F253&gt;1),"Q",IF(AND(E253="Minime",F253&lt;=25768,F253&gt;1),"Q"))))</f>
        <v>Q</v>
      </c>
      <c r="H253" s="19"/>
      <c r="I253" s="6"/>
      <c r="J253" s="19">
        <v>4537</v>
      </c>
      <c r="K253" s="28" t="str">
        <f t="shared" ref="K253:K283" si="37">IF(AND(E253="Sénior",J253&lt;=3830,J253&gt;1),"Q",IF(AND(E253="Junior",J253&lt;=4000,J253&gt;1),"Q",IF(AND(E253="Cadet",J253&lt;=4266,J253&gt;1),"Q",IF(AND(E253="Minime",J253&lt;=5096,J253&gt;1),"Q"))))</f>
        <v>Q</v>
      </c>
      <c r="L253" s="7">
        <v>13883</v>
      </c>
      <c r="M253" s="28" t="str">
        <f t="shared" ref="M253:M283" si="38">IF(AND(E253="Sénior",L253&lt;=12238,L253&gt;1),"Q",IF(AND(E253="Junior",L253&lt;=12600,L253&gt;1),"Q",IF(AND(E253="Cadet",L253&lt;=13092,L253&gt;1),"Q",IF(AND(E253="Minime",L253&lt;=14000,L253&gt;1),"Q"))))</f>
        <v>Q</v>
      </c>
      <c r="N253" s="7"/>
      <c r="O253" s="28" t="b">
        <f t="shared" ref="O253:O283" si="39">IF(AND(E253="Sénior",N253&lt;=10560,N253&gt;1),"Q",IF(AND(E253="Junior",N253&lt;=11100,N253&gt;1),"Q",IF(AND(E253="Cadet",N253&lt;=11739,N253&gt;1),"Q",IF(AND(E253="Minime",N253&lt;=13100,N253&gt;1),"Q"))))</f>
        <v>0</v>
      </c>
      <c r="P253" s="7">
        <v>12552</v>
      </c>
      <c r="Q253" s="28" t="b">
        <f t="shared" ref="Q253:Q283" si="40">IF(AND(E253="Sénior",P253&lt;=10623,P253&gt;1),"Q",IF(AND(E253="Junior",P253&lt;=10900,P253&gt;1),"Q",IF(AND(E253="Cadet",P253&lt;=11269,P253&gt;1),"Q",IF(AND(E253="Minime",P253&lt;=12404,P253&gt;1),"Q"))))</f>
        <v>0</v>
      </c>
      <c r="R253" s="7"/>
      <c r="S253" s="28" t="b">
        <f t="shared" ref="S253:S283" si="41">IF(AND(E253="Sénior",R253&lt;=24630,R253&gt;1),"Q",IF(AND(E253="Junior",R253&lt;=25400,R253&gt;1),"Q",IF(AND(E253="Cadet",R253&lt;=25904,R253&gt;1),"Q",IF(AND(E253="Minime",R253&lt;=32633,R253&gt;1),"Q"))))</f>
        <v>0</v>
      </c>
      <c r="AL253" s="26"/>
      <c r="AM253" s="26"/>
      <c r="BH253" s="24"/>
    </row>
    <row r="254" spans="1:60" ht="18">
      <c r="A254" s="9" t="s">
        <v>899</v>
      </c>
      <c r="B254" s="9" t="s">
        <v>284</v>
      </c>
      <c r="C254" s="6" t="s">
        <v>39</v>
      </c>
      <c r="D254" s="10">
        <v>2001</v>
      </c>
      <c r="E254" s="6" t="s">
        <v>67</v>
      </c>
      <c r="F254" s="19"/>
      <c r="G254" s="28" t="b">
        <f t="shared" si="36"/>
        <v>0</v>
      </c>
      <c r="H254" s="64"/>
      <c r="I254" s="6"/>
      <c r="J254" s="7"/>
      <c r="K254" s="28" t="b">
        <f t="shared" si="37"/>
        <v>0</v>
      </c>
      <c r="L254" s="7"/>
      <c r="M254" s="28" t="b">
        <f t="shared" si="38"/>
        <v>0</v>
      </c>
      <c r="N254" s="20"/>
      <c r="O254" s="28" t="b">
        <f t="shared" si="39"/>
        <v>0</v>
      </c>
      <c r="P254" s="7" t="s">
        <v>341</v>
      </c>
      <c r="Q254" s="28" t="b">
        <f t="shared" si="40"/>
        <v>0</v>
      </c>
      <c r="R254" s="7"/>
      <c r="S254" s="28" t="b">
        <f t="shared" si="41"/>
        <v>0</v>
      </c>
      <c r="AL254" s="26"/>
      <c r="AM254" s="26"/>
      <c r="BH254" s="24"/>
    </row>
    <row r="255" spans="1:60">
      <c r="A255" s="9" t="s">
        <v>896</v>
      </c>
      <c r="B255" s="9" t="s">
        <v>897</v>
      </c>
      <c r="C255" s="6" t="s">
        <v>39</v>
      </c>
      <c r="D255" s="10">
        <v>2001</v>
      </c>
      <c r="E255" s="6" t="s">
        <v>67</v>
      </c>
      <c r="F255" s="19"/>
      <c r="G255" s="28" t="b">
        <f t="shared" si="36"/>
        <v>0</v>
      </c>
      <c r="H255" s="19">
        <v>13581</v>
      </c>
      <c r="I255" s="6"/>
      <c r="J255" s="19">
        <v>5107</v>
      </c>
      <c r="K255" s="28" t="b">
        <f t="shared" si="37"/>
        <v>0</v>
      </c>
      <c r="L255" s="19"/>
      <c r="M255" s="28" t="b">
        <f t="shared" si="38"/>
        <v>0</v>
      </c>
      <c r="N255" s="20"/>
      <c r="O255" s="28" t="b">
        <f t="shared" si="39"/>
        <v>0</v>
      </c>
      <c r="P255" s="7">
        <v>12398</v>
      </c>
      <c r="Q255" s="28" t="b">
        <f t="shared" si="40"/>
        <v>0</v>
      </c>
      <c r="R255" s="7"/>
      <c r="S255" s="28" t="b">
        <f t="shared" si="41"/>
        <v>0</v>
      </c>
      <c r="AL255" s="26"/>
      <c r="AM255" s="26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</row>
    <row r="256" spans="1:60">
      <c r="A256" s="9" t="s">
        <v>1207</v>
      </c>
      <c r="B256" s="9" t="s">
        <v>977</v>
      </c>
      <c r="C256" s="8" t="s">
        <v>34</v>
      </c>
      <c r="D256" s="14">
        <v>1996</v>
      </c>
      <c r="E256" s="6" t="s">
        <v>132</v>
      </c>
      <c r="F256" s="19"/>
      <c r="G256" s="28" t="b">
        <f t="shared" si="36"/>
        <v>0</v>
      </c>
      <c r="H256" s="7"/>
      <c r="I256" s="28"/>
      <c r="J256" s="7">
        <v>3799</v>
      </c>
      <c r="K256" s="28" t="str">
        <f t="shared" si="37"/>
        <v>Q</v>
      </c>
      <c r="L256" s="19">
        <v>12531</v>
      </c>
      <c r="M256" s="28" t="str">
        <f t="shared" si="38"/>
        <v>Q</v>
      </c>
      <c r="N256" s="19">
        <v>10872</v>
      </c>
      <c r="O256" s="28" t="str">
        <f t="shared" si="39"/>
        <v>Q</v>
      </c>
      <c r="P256" s="7">
        <v>10953</v>
      </c>
      <c r="Q256" s="28" t="b">
        <f t="shared" si="40"/>
        <v>0</v>
      </c>
      <c r="R256" s="7">
        <v>25222</v>
      </c>
      <c r="S256" s="28" t="str">
        <f t="shared" si="41"/>
        <v>Q</v>
      </c>
      <c r="AL256" s="26"/>
      <c r="AM256" s="26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</row>
    <row r="257" spans="1:60">
      <c r="A257" s="16" t="s">
        <v>325</v>
      </c>
      <c r="B257" s="16" t="s">
        <v>326</v>
      </c>
      <c r="C257" s="8" t="s">
        <v>34</v>
      </c>
      <c r="D257" s="4">
        <v>1984</v>
      </c>
      <c r="E257" s="6" t="s">
        <v>134</v>
      </c>
      <c r="F257" s="19">
        <v>21164</v>
      </c>
      <c r="G257" s="28" t="b">
        <f t="shared" si="36"/>
        <v>0</v>
      </c>
      <c r="H257" s="19"/>
      <c r="I257" s="6"/>
      <c r="J257" s="7">
        <v>3606</v>
      </c>
      <c r="K257" s="28" t="b">
        <f t="shared" si="37"/>
        <v>0</v>
      </c>
      <c r="L257" s="7">
        <v>11829</v>
      </c>
      <c r="M257" s="28" t="b">
        <f t="shared" si="38"/>
        <v>0</v>
      </c>
      <c r="N257" s="19">
        <v>10351</v>
      </c>
      <c r="O257" s="28" t="b">
        <f t="shared" si="39"/>
        <v>0</v>
      </c>
      <c r="P257" s="7">
        <v>10504</v>
      </c>
      <c r="Q257" s="28" t="b">
        <f t="shared" si="40"/>
        <v>0</v>
      </c>
      <c r="R257" s="19">
        <v>25152</v>
      </c>
      <c r="S257" s="28" t="b">
        <f t="shared" si="41"/>
        <v>0</v>
      </c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6"/>
      <c r="AM257" s="26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45"/>
    </row>
    <row r="258" spans="1:60">
      <c r="A258" s="9" t="s">
        <v>331</v>
      </c>
      <c r="B258" s="9" t="s">
        <v>320</v>
      </c>
      <c r="C258" s="8" t="s">
        <v>34</v>
      </c>
      <c r="D258" s="10">
        <v>1989</v>
      </c>
      <c r="E258" s="6" t="s">
        <v>133</v>
      </c>
      <c r="F258" s="19">
        <v>21920</v>
      </c>
      <c r="G258" s="28" t="str">
        <f t="shared" si="36"/>
        <v>Q</v>
      </c>
      <c r="H258" s="19"/>
      <c r="I258" s="6"/>
      <c r="J258" s="7">
        <v>3750</v>
      </c>
      <c r="K258" s="28" t="str">
        <f t="shared" si="37"/>
        <v>Q</v>
      </c>
      <c r="L258" s="7">
        <v>12095</v>
      </c>
      <c r="M258" s="28" t="str">
        <f t="shared" si="38"/>
        <v>Q</v>
      </c>
      <c r="N258" s="19">
        <v>10391</v>
      </c>
      <c r="O258" s="28" t="str">
        <f t="shared" si="39"/>
        <v>Q</v>
      </c>
      <c r="P258" s="7">
        <v>10654</v>
      </c>
      <c r="Q258" s="28" t="b">
        <f t="shared" si="40"/>
        <v>0</v>
      </c>
      <c r="R258" s="7">
        <v>24435</v>
      </c>
      <c r="S258" s="28" t="str">
        <f t="shared" si="41"/>
        <v>Q</v>
      </c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</row>
    <row r="259" spans="1:60">
      <c r="A259" s="15" t="s">
        <v>327</v>
      </c>
      <c r="B259" s="15" t="s">
        <v>1010</v>
      </c>
      <c r="C259" s="8" t="s">
        <v>34</v>
      </c>
      <c r="D259" s="4">
        <v>1993</v>
      </c>
      <c r="E259" s="6" t="s">
        <v>133</v>
      </c>
      <c r="F259" s="19"/>
      <c r="G259" s="28" t="b">
        <f t="shared" si="36"/>
        <v>0</v>
      </c>
      <c r="H259" s="19"/>
      <c r="I259" s="6"/>
      <c r="J259" s="7">
        <v>3801</v>
      </c>
      <c r="K259" s="28" t="str">
        <f t="shared" si="37"/>
        <v>Q</v>
      </c>
      <c r="L259" s="7">
        <v>12196</v>
      </c>
      <c r="M259" s="28" t="str">
        <f t="shared" si="38"/>
        <v>Q</v>
      </c>
      <c r="N259" s="19">
        <v>10305</v>
      </c>
      <c r="O259" s="28" t="str">
        <f t="shared" si="39"/>
        <v>Q</v>
      </c>
      <c r="P259" s="7">
        <v>10670</v>
      </c>
      <c r="Q259" s="28" t="b">
        <f t="shared" si="40"/>
        <v>0</v>
      </c>
      <c r="R259" s="7">
        <v>25813</v>
      </c>
      <c r="S259" s="28" t="b">
        <f t="shared" si="41"/>
        <v>0</v>
      </c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</row>
    <row r="260" spans="1:60" ht="16.5">
      <c r="A260" s="9" t="s">
        <v>142</v>
      </c>
      <c r="B260" s="9" t="s">
        <v>284</v>
      </c>
      <c r="C260" s="8" t="s">
        <v>34</v>
      </c>
      <c r="D260" s="10">
        <v>1995</v>
      </c>
      <c r="E260" s="6" t="s">
        <v>132</v>
      </c>
      <c r="F260" s="19"/>
      <c r="G260" s="28" t="b">
        <f t="shared" si="36"/>
        <v>0</v>
      </c>
      <c r="H260" s="19"/>
      <c r="I260" s="6"/>
      <c r="J260" s="7">
        <v>4375</v>
      </c>
      <c r="K260" s="28" t="b">
        <f t="shared" si="37"/>
        <v>0</v>
      </c>
      <c r="L260" s="19"/>
      <c r="M260" s="28" t="b">
        <f t="shared" si="38"/>
        <v>0</v>
      </c>
      <c r="N260" s="19">
        <v>11594</v>
      </c>
      <c r="O260" s="28" t="b">
        <f t="shared" si="39"/>
        <v>0</v>
      </c>
      <c r="P260" s="7" t="s">
        <v>341</v>
      </c>
      <c r="Q260" s="28" t="b">
        <f t="shared" si="40"/>
        <v>0</v>
      </c>
      <c r="R260" s="7"/>
      <c r="S260" s="28" t="b">
        <f t="shared" si="41"/>
        <v>0</v>
      </c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</row>
    <row r="261" spans="1:60">
      <c r="A261" s="3" t="s">
        <v>142</v>
      </c>
      <c r="B261" s="3" t="s">
        <v>310</v>
      </c>
      <c r="C261" s="8" t="s">
        <v>34</v>
      </c>
      <c r="D261" s="4">
        <v>1995</v>
      </c>
      <c r="E261" s="6" t="s">
        <v>132</v>
      </c>
      <c r="F261" s="19"/>
      <c r="G261" s="28" t="b">
        <f t="shared" si="36"/>
        <v>0</v>
      </c>
      <c r="H261" s="19"/>
      <c r="I261" s="6"/>
      <c r="J261" s="7">
        <v>3874</v>
      </c>
      <c r="K261" s="28" t="str">
        <f t="shared" si="37"/>
        <v>Q</v>
      </c>
      <c r="L261" s="19">
        <v>12382</v>
      </c>
      <c r="M261" s="28" t="str">
        <f t="shared" si="38"/>
        <v>Q</v>
      </c>
      <c r="N261" s="19">
        <v>10589</v>
      </c>
      <c r="O261" s="28" t="str">
        <f t="shared" si="39"/>
        <v>Q</v>
      </c>
      <c r="P261" s="7">
        <v>10648</v>
      </c>
      <c r="Q261" s="28" t="str">
        <f t="shared" si="40"/>
        <v>Q</v>
      </c>
      <c r="R261" s="19">
        <v>30386</v>
      </c>
      <c r="S261" s="28" t="b">
        <f t="shared" si="41"/>
        <v>0</v>
      </c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</row>
    <row r="262" spans="1:60">
      <c r="A262" s="39" t="s">
        <v>469</v>
      </c>
      <c r="B262" s="39" t="s">
        <v>320</v>
      </c>
      <c r="C262" s="6" t="s">
        <v>12</v>
      </c>
      <c r="D262" s="40">
        <v>2001</v>
      </c>
      <c r="E262" s="6" t="s">
        <v>67</v>
      </c>
      <c r="F262" s="19"/>
      <c r="G262" s="28" t="b">
        <f t="shared" si="36"/>
        <v>0</v>
      </c>
      <c r="H262" s="19">
        <v>13995</v>
      </c>
      <c r="I262" s="6"/>
      <c r="J262" s="7">
        <v>10201</v>
      </c>
      <c r="K262" s="28" t="b">
        <f t="shared" si="37"/>
        <v>0</v>
      </c>
      <c r="L262" s="7"/>
      <c r="M262" s="28" t="b">
        <f t="shared" si="38"/>
        <v>0</v>
      </c>
      <c r="N262" s="20"/>
      <c r="O262" s="28" t="b">
        <f t="shared" si="39"/>
        <v>0</v>
      </c>
      <c r="P262" s="7">
        <v>12634</v>
      </c>
      <c r="Q262" s="28" t="b">
        <f t="shared" si="40"/>
        <v>0</v>
      </c>
      <c r="R262" s="19"/>
      <c r="S262" s="28" t="b">
        <f t="shared" si="41"/>
        <v>0</v>
      </c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</row>
    <row r="263" spans="1:60">
      <c r="A263" s="39" t="s">
        <v>471</v>
      </c>
      <c r="B263" s="39" t="s">
        <v>472</v>
      </c>
      <c r="C263" s="6" t="s">
        <v>12</v>
      </c>
      <c r="D263" s="40">
        <v>2001</v>
      </c>
      <c r="E263" s="6" t="s">
        <v>67</v>
      </c>
      <c r="F263" s="19"/>
      <c r="G263" s="28" t="b">
        <f t="shared" si="36"/>
        <v>0</v>
      </c>
      <c r="H263" s="19">
        <v>13738</v>
      </c>
      <c r="I263" s="6"/>
      <c r="J263" s="7">
        <v>10345</v>
      </c>
      <c r="K263" s="28" t="b">
        <f t="shared" si="37"/>
        <v>0</v>
      </c>
      <c r="L263" s="7"/>
      <c r="M263" s="28" t="b">
        <f t="shared" si="38"/>
        <v>0</v>
      </c>
      <c r="N263" s="20"/>
      <c r="O263" s="28" t="b">
        <f t="shared" si="39"/>
        <v>0</v>
      </c>
      <c r="P263" s="7">
        <v>12445</v>
      </c>
      <c r="Q263" s="28" t="b">
        <f t="shared" si="40"/>
        <v>0</v>
      </c>
      <c r="R263" s="19"/>
      <c r="S263" s="28" t="b">
        <f t="shared" si="41"/>
        <v>0</v>
      </c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</row>
    <row r="264" spans="1:60" ht="18">
      <c r="A264" s="39" t="s">
        <v>521</v>
      </c>
      <c r="B264" s="39" t="s">
        <v>389</v>
      </c>
      <c r="C264" s="6" t="s">
        <v>12</v>
      </c>
      <c r="D264" s="40">
        <v>1997</v>
      </c>
      <c r="E264" s="6" t="s">
        <v>135</v>
      </c>
      <c r="F264" s="64"/>
      <c r="G264" s="28" t="b">
        <f t="shared" si="36"/>
        <v>0</v>
      </c>
      <c r="H264" s="64"/>
      <c r="I264" s="6"/>
      <c r="J264" s="7"/>
      <c r="K264" s="28" t="b">
        <f t="shared" si="37"/>
        <v>0</v>
      </c>
      <c r="L264" s="7"/>
      <c r="M264" s="28" t="b">
        <f t="shared" si="38"/>
        <v>0</v>
      </c>
      <c r="N264" s="20">
        <v>12707</v>
      </c>
      <c r="O264" s="28" t="b">
        <f t="shared" si="39"/>
        <v>0</v>
      </c>
      <c r="P264" s="7">
        <v>12254</v>
      </c>
      <c r="Q264" s="28" t="b">
        <f t="shared" si="40"/>
        <v>0</v>
      </c>
      <c r="R264" s="19"/>
      <c r="S264" s="28" t="b">
        <f t="shared" si="41"/>
        <v>0</v>
      </c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60">
      <c r="A265" s="39" t="s">
        <v>494</v>
      </c>
      <c r="B265" s="39" t="s">
        <v>495</v>
      </c>
      <c r="C265" s="6" t="s">
        <v>12</v>
      </c>
      <c r="D265" s="40">
        <v>2000</v>
      </c>
      <c r="E265" s="6" t="s">
        <v>131</v>
      </c>
      <c r="F265" s="19">
        <v>23857</v>
      </c>
      <c r="G265" s="28" t="str">
        <f t="shared" si="36"/>
        <v>Q</v>
      </c>
      <c r="H265" s="19"/>
      <c r="I265" s="6"/>
      <c r="J265" s="19">
        <v>5011</v>
      </c>
      <c r="K265" s="28" t="str">
        <f t="shared" si="37"/>
        <v>Q</v>
      </c>
      <c r="L265" s="7">
        <v>14074</v>
      </c>
      <c r="M265" s="28" t="b">
        <f t="shared" si="38"/>
        <v>0</v>
      </c>
      <c r="N265" s="19">
        <v>11374</v>
      </c>
      <c r="O265" s="28" t="str">
        <f t="shared" si="39"/>
        <v>Q</v>
      </c>
      <c r="P265" s="7">
        <v>11482</v>
      </c>
      <c r="Q265" s="28" t="str">
        <f t="shared" si="40"/>
        <v>Q</v>
      </c>
      <c r="R265" s="7">
        <v>31646</v>
      </c>
      <c r="S265" s="28" t="str">
        <f t="shared" si="41"/>
        <v>Q</v>
      </c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BH265" s="23"/>
    </row>
    <row r="266" spans="1:60">
      <c r="A266" s="39" t="s">
        <v>520</v>
      </c>
      <c r="B266" s="39" t="s">
        <v>69</v>
      </c>
      <c r="C266" s="6" t="s">
        <v>12</v>
      </c>
      <c r="D266" s="40">
        <v>1997</v>
      </c>
      <c r="E266" s="6" t="s">
        <v>135</v>
      </c>
      <c r="F266" s="19">
        <v>22381</v>
      </c>
      <c r="G266" s="28" t="str">
        <f t="shared" si="36"/>
        <v>Q</v>
      </c>
      <c r="H266" s="19"/>
      <c r="I266" s="6"/>
      <c r="J266" s="7">
        <v>4056</v>
      </c>
      <c r="K266" s="28" t="str">
        <f t="shared" si="37"/>
        <v>Q</v>
      </c>
      <c r="L266" s="7">
        <v>13635</v>
      </c>
      <c r="M266" s="28" t="b">
        <f t="shared" si="38"/>
        <v>0</v>
      </c>
      <c r="N266" s="19">
        <v>10771</v>
      </c>
      <c r="O266" s="28" t="str">
        <f t="shared" si="39"/>
        <v>Q</v>
      </c>
      <c r="P266" s="7">
        <v>10588</v>
      </c>
      <c r="Q266" s="28" t="str">
        <f t="shared" si="40"/>
        <v>Q</v>
      </c>
      <c r="R266" s="19">
        <v>24423</v>
      </c>
      <c r="S266" s="28" t="str">
        <f t="shared" si="41"/>
        <v>Q</v>
      </c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1:60">
      <c r="A267" s="75" t="s">
        <v>1378</v>
      </c>
      <c r="B267" s="75" t="s">
        <v>1393</v>
      </c>
      <c r="C267" s="76" t="s">
        <v>12</v>
      </c>
      <c r="D267" s="77">
        <v>2002</v>
      </c>
      <c r="E267" s="6" t="s">
        <v>67</v>
      </c>
      <c r="F267" s="19"/>
      <c r="G267" s="28" t="b">
        <f t="shared" si="36"/>
        <v>0</v>
      </c>
      <c r="H267" s="19">
        <v>15892</v>
      </c>
      <c r="I267" s="28"/>
      <c r="J267" s="7"/>
      <c r="K267" s="28" t="b">
        <f t="shared" si="37"/>
        <v>0</v>
      </c>
      <c r="L267" s="7"/>
      <c r="M267" s="28" t="b">
        <f t="shared" si="38"/>
        <v>0</v>
      </c>
      <c r="N267" s="7"/>
      <c r="O267" s="28" t="b">
        <f t="shared" si="39"/>
        <v>0</v>
      </c>
      <c r="P267" s="7">
        <v>12878</v>
      </c>
      <c r="Q267" s="28" t="b">
        <f t="shared" si="40"/>
        <v>0</v>
      </c>
      <c r="R267" s="84"/>
      <c r="S267" s="28" t="b">
        <f t="shared" si="41"/>
        <v>0</v>
      </c>
      <c r="BH267" s="67"/>
    </row>
    <row r="268" spans="1:60">
      <c r="A268" s="9" t="s">
        <v>496</v>
      </c>
      <c r="B268" s="9" t="s">
        <v>895</v>
      </c>
      <c r="C268" s="6" t="s">
        <v>12</v>
      </c>
      <c r="D268" s="10">
        <v>2001</v>
      </c>
      <c r="E268" s="6" t="s">
        <v>67</v>
      </c>
      <c r="F268" s="19"/>
      <c r="G268" s="28" t="b">
        <f t="shared" si="36"/>
        <v>0</v>
      </c>
      <c r="H268" s="19">
        <v>14785</v>
      </c>
      <c r="I268" s="6"/>
      <c r="J268" s="7"/>
      <c r="K268" s="28" t="b">
        <f t="shared" si="37"/>
        <v>0</v>
      </c>
      <c r="L268" s="19"/>
      <c r="M268" s="28" t="b">
        <f t="shared" si="38"/>
        <v>0</v>
      </c>
      <c r="N268" s="20"/>
      <c r="O268" s="28" t="b">
        <f t="shared" si="39"/>
        <v>0</v>
      </c>
      <c r="P268" s="7" t="s">
        <v>341</v>
      </c>
      <c r="Q268" s="28" t="b">
        <f t="shared" si="40"/>
        <v>0</v>
      </c>
      <c r="R268" s="7"/>
      <c r="S268" s="28" t="b">
        <f t="shared" si="41"/>
        <v>0</v>
      </c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BH268" s="24"/>
    </row>
    <row r="269" spans="1:60">
      <c r="A269" s="39" t="s">
        <v>496</v>
      </c>
      <c r="B269" s="39" t="s">
        <v>497</v>
      </c>
      <c r="C269" s="6" t="s">
        <v>12</v>
      </c>
      <c r="D269" s="40">
        <v>2000</v>
      </c>
      <c r="E269" s="6" t="s">
        <v>131</v>
      </c>
      <c r="F269" s="19">
        <v>30086</v>
      </c>
      <c r="G269" s="28" t="b">
        <f t="shared" si="36"/>
        <v>0</v>
      </c>
      <c r="H269" s="19"/>
      <c r="I269" s="6"/>
      <c r="J269" s="7">
        <v>5019</v>
      </c>
      <c r="K269" s="28" t="str">
        <f t="shared" si="37"/>
        <v>Q</v>
      </c>
      <c r="L269" s="7"/>
      <c r="M269" s="28" t="b">
        <f t="shared" si="38"/>
        <v>0</v>
      </c>
      <c r="N269" s="20">
        <v>13482</v>
      </c>
      <c r="O269" s="28" t="b">
        <f t="shared" si="39"/>
        <v>0</v>
      </c>
      <c r="P269" s="7">
        <v>12328</v>
      </c>
      <c r="Q269" s="28" t="str">
        <f t="shared" si="40"/>
        <v>Q</v>
      </c>
      <c r="R269" s="7">
        <v>31918</v>
      </c>
      <c r="S269" s="28" t="str">
        <f t="shared" si="41"/>
        <v>Q</v>
      </c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BH269" s="24"/>
    </row>
    <row r="270" spans="1:60">
      <c r="A270" s="39" t="s">
        <v>516</v>
      </c>
      <c r="B270" s="39" t="s">
        <v>517</v>
      </c>
      <c r="C270" s="6" t="s">
        <v>12</v>
      </c>
      <c r="D270" s="40">
        <v>1998</v>
      </c>
      <c r="E270" s="6" t="s">
        <v>135</v>
      </c>
      <c r="F270" s="19">
        <v>24539</v>
      </c>
      <c r="G270" s="28" t="b">
        <f t="shared" si="36"/>
        <v>0</v>
      </c>
      <c r="H270" s="19"/>
      <c r="I270" s="6"/>
      <c r="J270" s="19">
        <v>4741</v>
      </c>
      <c r="K270" s="28" t="b">
        <f t="shared" si="37"/>
        <v>0</v>
      </c>
      <c r="L270" s="7">
        <v>14451</v>
      </c>
      <c r="M270" s="28" t="b">
        <f t="shared" si="38"/>
        <v>0</v>
      </c>
      <c r="N270" s="19">
        <v>12080</v>
      </c>
      <c r="O270" s="28" t="b">
        <f t="shared" si="39"/>
        <v>0</v>
      </c>
      <c r="P270" s="7">
        <v>11811</v>
      </c>
      <c r="Q270" s="28" t="b">
        <f t="shared" si="40"/>
        <v>0</v>
      </c>
      <c r="R270" s="19">
        <v>30569</v>
      </c>
      <c r="S270" s="28" t="b">
        <f t="shared" si="41"/>
        <v>0</v>
      </c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3"/>
      <c r="AI270" s="23"/>
      <c r="AJ270" s="23"/>
      <c r="AK270" s="23"/>
      <c r="BH270" s="24"/>
    </row>
    <row r="271" spans="1:60">
      <c r="A271" s="39" t="s">
        <v>470</v>
      </c>
      <c r="B271" s="39" t="s">
        <v>225</v>
      </c>
      <c r="C271" s="6" t="s">
        <v>12</v>
      </c>
      <c r="D271" s="40">
        <v>2001</v>
      </c>
      <c r="E271" s="6" t="s">
        <v>67</v>
      </c>
      <c r="F271" s="19"/>
      <c r="G271" s="28" t="b">
        <f t="shared" si="36"/>
        <v>0</v>
      </c>
      <c r="H271" s="7">
        <v>13415</v>
      </c>
      <c r="I271" s="6"/>
      <c r="J271" s="7">
        <v>10424</v>
      </c>
      <c r="K271" s="28" t="b">
        <f t="shared" si="37"/>
        <v>0</v>
      </c>
      <c r="L271" s="7"/>
      <c r="M271" s="28" t="b">
        <f t="shared" si="38"/>
        <v>0</v>
      </c>
      <c r="N271" s="20"/>
      <c r="O271" s="28" t="b">
        <f t="shared" si="39"/>
        <v>0</v>
      </c>
      <c r="P271" s="7">
        <v>12113</v>
      </c>
      <c r="Q271" s="28" t="b">
        <f t="shared" si="40"/>
        <v>0</v>
      </c>
      <c r="R271" s="19"/>
      <c r="S271" s="28" t="b">
        <f t="shared" si="41"/>
        <v>0</v>
      </c>
      <c r="BH271" s="24"/>
    </row>
    <row r="272" spans="1:60">
      <c r="A272" s="75" t="s">
        <v>514</v>
      </c>
      <c r="B272" s="75" t="s">
        <v>515</v>
      </c>
      <c r="C272" s="76" t="s">
        <v>12</v>
      </c>
      <c r="D272" s="77">
        <v>1998</v>
      </c>
      <c r="E272" s="6" t="s">
        <v>135</v>
      </c>
      <c r="F272" s="19">
        <v>22623</v>
      </c>
      <c r="G272" s="28" t="str">
        <f t="shared" si="36"/>
        <v>Q</v>
      </c>
      <c r="H272" s="19"/>
      <c r="I272" s="28"/>
      <c r="J272" s="7">
        <v>4263</v>
      </c>
      <c r="K272" s="28" t="str">
        <f t="shared" si="37"/>
        <v>Q</v>
      </c>
      <c r="L272" s="19">
        <v>12995</v>
      </c>
      <c r="M272" s="28" t="str">
        <f t="shared" si="38"/>
        <v>Q</v>
      </c>
      <c r="N272" s="7">
        <v>11043</v>
      </c>
      <c r="O272" s="28" t="str">
        <f t="shared" si="39"/>
        <v>Q</v>
      </c>
      <c r="P272" s="7">
        <v>11025</v>
      </c>
      <c r="Q272" s="28" t="str">
        <f t="shared" si="40"/>
        <v>Q</v>
      </c>
      <c r="R272" s="84">
        <v>24513</v>
      </c>
      <c r="S272" s="28" t="str">
        <f t="shared" si="41"/>
        <v>Q</v>
      </c>
      <c r="BH272" s="24"/>
    </row>
    <row r="273" spans="1:60">
      <c r="A273" s="39" t="s">
        <v>518</v>
      </c>
      <c r="B273" s="39" t="s">
        <v>324</v>
      </c>
      <c r="C273" s="6" t="s">
        <v>12</v>
      </c>
      <c r="D273" s="40">
        <v>1998</v>
      </c>
      <c r="E273" s="6" t="s">
        <v>135</v>
      </c>
      <c r="F273" s="19">
        <v>23248</v>
      </c>
      <c r="G273" s="28" t="str">
        <f t="shared" si="36"/>
        <v>Q</v>
      </c>
      <c r="H273" s="19"/>
      <c r="I273" s="6"/>
      <c r="J273" s="19">
        <v>4520</v>
      </c>
      <c r="K273" s="28" t="b">
        <f t="shared" si="37"/>
        <v>0</v>
      </c>
      <c r="L273" s="19">
        <v>14221</v>
      </c>
      <c r="M273" s="28" t="b">
        <f t="shared" si="38"/>
        <v>0</v>
      </c>
      <c r="N273" s="19">
        <v>11481</v>
      </c>
      <c r="O273" s="28" t="str">
        <f t="shared" si="39"/>
        <v>Q</v>
      </c>
      <c r="P273" s="7">
        <v>11389</v>
      </c>
      <c r="Q273" s="28" t="b">
        <f t="shared" si="40"/>
        <v>0</v>
      </c>
      <c r="R273" s="7">
        <v>30084</v>
      </c>
      <c r="S273" s="28" t="b">
        <f t="shared" si="41"/>
        <v>0</v>
      </c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BH273" s="24"/>
    </row>
    <row r="274" spans="1:60">
      <c r="A274" s="39" t="s">
        <v>492</v>
      </c>
      <c r="B274" s="39" t="s">
        <v>493</v>
      </c>
      <c r="C274" s="6" t="s">
        <v>12</v>
      </c>
      <c r="D274" s="40">
        <v>2000</v>
      </c>
      <c r="E274" s="6" t="s">
        <v>131</v>
      </c>
      <c r="F274" s="19">
        <v>22875</v>
      </c>
      <c r="G274" s="28" t="str">
        <f t="shared" si="36"/>
        <v>Q</v>
      </c>
      <c r="H274" s="19"/>
      <c r="I274" s="6"/>
      <c r="J274" s="19">
        <v>4290</v>
      </c>
      <c r="K274" s="28" t="str">
        <f t="shared" si="37"/>
        <v>Q</v>
      </c>
      <c r="L274" s="7">
        <v>13445</v>
      </c>
      <c r="M274" s="28" t="str">
        <f t="shared" si="38"/>
        <v>Q</v>
      </c>
      <c r="N274" s="19">
        <v>11057</v>
      </c>
      <c r="O274" s="28" t="str">
        <f t="shared" si="39"/>
        <v>Q</v>
      </c>
      <c r="P274" s="7">
        <v>11590</v>
      </c>
      <c r="Q274" s="28" t="str">
        <f t="shared" si="40"/>
        <v>Q</v>
      </c>
      <c r="R274" s="7">
        <v>30863</v>
      </c>
      <c r="S274" s="28" t="str">
        <f t="shared" si="41"/>
        <v>Q</v>
      </c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BH274" s="26"/>
    </row>
    <row r="275" spans="1:60">
      <c r="A275" s="39" t="s">
        <v>543</v>
      </c>
      <c r="B275" s="39" t="s">
        <v>320</v>
      </c>
      <c r="C275" s="6" t="s">
        <v>12</v>
      </c>
      <c r="D275" s="40">
        <v>1981</v>
      </c>
      <c r="E275" s="6" t="s">
        <v>134</v>
      </c>
      <c r="F275" s="19"/>
      <c r="G275" s="28" t="b">
        <f t="shared" si="36"/>
        <v>0</v>
      </c>
      <c r="H275" s="19"/>
      <c r="I275" s="6"/>
      <c r="J275" s="7">
        <v>3665</v>
      </c>
      <c r="K275" s="28" t="b">
        <f t="shared" si="37"/>
        <v>0</v>
      </c>
      <c r="L275" s="7"/>
      <c r="M275" s="28" t="b">
        <f t="shared" si="38"/>
        <v>0</v>
      </c>
      <c r="N275" s="20">
        <v>10716</v>
      </c>
      <c r="O275" s="28" t="b">
        <f t="shared" si="39"/>
        <v>0</v>
      </c>
      <c r="P275" s="7">
        <v>10799</v>
      </c>
      <c r="Q275" s="28" t="b">
        <f t="shared" si="40"/>
        <v>0</v>
      </c>
      <c r="R275" s="19">
        <v>24141</v>
      </c>
      <c r="S275" s="28" t="b">
        <f t="shared" si="41"/>
        <v>0</v>
      </c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BH275" s="58"/>
    </row>
    <row r="276" spans="1:60">
      <c r="A276" s="9" t="s">
        <v>894</v>
      </c>
      <c r="B276" s="9" t="s">
        <v>728</v>
      </c>
      <c r="C276" s="6" t="s">
        <v>12</v>
      </c>
      <c r="D276" s="10">
        <v>2001</v>
      </c>
      <c r="E276" s="6" t="s">
        <v>67</v>
      </c>
      <c r="F276" s="19"/>
      <c r="G276" s="28" t="b">
        <f t="shared" si="36"/>
        <v>0</v>
      </c>
      <c r="H276" s="19">
        <v>15653</v>
      </c>
      <c r="I276" s="6"/>
      <c r="J276" s="7"/>
      <c r="K276" s="28" t="b">
        <f t="shared" si="37"/>
        <v>0</v>
      </c>
      <c r="L276" s="19"/>
      <c r="M276" s="28" t="b">
        <f t="shared" si="38"/>
        <v>0</v>
      </c>
      <c r="N276" s="20"/>
      <c r="O276" s="28" t="b">
        <f t="shared" si="39"/>
        <v>0</v>
      </c>
      <c r="P276" s="7" t="s">
        <v>341</v>
      </c>
      <c r="Q276" s="28" t="b">
        <f t="shared" si="40"/>
        <v>0</v>
      </c>
      <c r="R276" s="7"/>
      <c r="S276" s="28" t="b">
        <f t="shared" si="41"/>
        <v>0</v>
      </c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BH276" s="24"/>
    </row>
    <row r="277" spans="1:60">
      <c r="A277" s="75" t="s">
        <v>1331</v>
      </c>
      <c r="B277" s="75" t="s">
        <v>415</v>
      </c>
      <c r="C277" s="76" t="s">
        <v>12</v>
      </c>
      <c r="D277" s="77">
        <v>1987</v>
      </c>
      <c r="E277" s="6" t="s">
        <v>133</v>
      </c>
      <c r="F277" s="19"/>
      <c r="G277" s="28" t="b">
        <f t="shared" si="36"/>
        <v>0</v>
      </c>
      <c r="H277" s="19"/>
      <c r="I277" s="28"/>
      <c r="J277" s="7"/>
      <c r="K277" s="28" t="b">
        <f t="shared" si="37"/>
        <v>0</v>
      </c>
      <c r="L277" s="7"/>
      <c r="M277" s="28" t="b">
        <f t="shared" si="38"/>
        <v>0</v>
      </c>
      <c r="N277" s="7"/>
      <c r="O277" s="28" t="b">
        <f t="shared" si="39"/>
        <v>0</v>
      </c>
      <c r="P277" s="7">
        <v>11125</v>
      </c>
      <c r="Q277" s="28" t="b">
        <f t="shared" si="40"/>
        <v>0</v>
      </c>
      <c r="R277" s="19"/>
      <c r="S277" s="28" t="b">
        <f t="shared" si="41"/>
        <v>0</v>
      </c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BH277" s="24"/>
    </row>
    <row r="278" spans="1:60">
      <c r="A278" s="9" t="s">
        <v>892</v>
      </c>
      <c r="B278" s="9" t="s">
        <v>232</v>
      </c>
      <c r="C278" s="6" t="s">
        <v>12</v>
      </c>
      <c r="D278" s="10">
        <v>2002</v>
      </c>
      <c r="E278" s="6" t="s">
        <v>67</v>
      </c>
      <c r="F278" s="19"/>
      <c r="G278" s="28" t="b">
        <f t="shared" si="36"/>
        <v>0</v>
      </c>
      <c r="H278" s="19">
        <v>14470</v>
      </c>
      <c r="I278" s="6"/>
      <c r="J278" s="7"/>
      <c r="K278" s="28" t="b">
        <f t="shared" si="37"/>
        <v>0</v>
      </c>
      <c r="L278" s="19"/>
      <c r="M278" s="28" t="b">
        <f t="shared" si="38"/>
        <v>0</v>
      </c>
      <c r="N278" s="20"/>
      <c r="O278" s="28" t="b">
        <f t="shared" si="39"/>
        <v>0</v>
      </c>
      <c r="P278" s="7">
        <v>13677</v>
      </c>
      <c r="Q278" s="28" t="b">
        <f t="shared" si="40"/>
        <v>0</v>
      </c>
      <c r="R278" s="7"/>
      <c r="S278" s="28" t="b">
        <f t="shared" si="41"/>
        <v>0</v>
      </c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BH278" s="68"/>
    </row>
    <row r="279" spans="1:60">
      <c r="A279" s="39" t="s">
        <v>473</v>
      </c>
      <c r="B279" s="39" t="s">
        <v>474</v>
      </c>
      <c r="C279" s="6" t="s">
        <v>12</v>
      </c>
      <c r="D279" s="40">
        <v>2002</v>
      </c>
      <c r="E279" s="6" t="s">
        <v>67</v>
      </c>
      <c r="F279" s="19"/>
      <c r="G279" s="28" t="b">
        <f t="shared" si="36"/>
        <v>0</v>
      </c>
      <c r="H279" s="7">
        <v>13597</v>
      </c>
      <c r="I279" s="6"/>
      <c r="J279" s="7">
        <v>5471</v>
      </c>
      <c r="K279" s="28" t="b">
        <f t="shared" si="37"/>
        <v>0</v>
      </c>
      <c r="L279" s="7"/>
      <c r="M279" s="28" t="b">
        <f t="shared" si="38"/>
        <v>0</v>
      </c>
      <c r="N279" s="20"/>
      <c r="O279" s="28" t="b">
        <f t="shared" si="39"/>
        <v>0</v>
      </c>
      <c r="P279" s="7">
        <v>12131</v>
      </c>
      <c r="Q279" s="28" t="b">
        <f t="shared" si="40"/>
        <v>0</v>
      </c>
      <c r="R279" s="19"/>
      <c r="S279" s="28" t="b">
        <f t="shared" si="41"/>
        <v>0</v>
      </c>
      <c r="BH279" s="67"/>
    </row>
    <row r="280" spans="1:60">
      <c r="A280" s="39" t="s">
        <v>519</v>
      </c>
      <c r="B280" s="39" t="s">
        <v>79</v>
      </c>
      <c r="C280" s="6" t="s">
        <v>12</v>
      </c>
      <c r="D280" s="40">
        <v>1998</v>
      </c>
      <c r="E280" s="6" t="s">
        <v>135</v>
      </c>
      <c r="F280" s="19">
        <v>23777</v>
      </c>
      <c r="G280" s="28" t="b">
        <f t="shared" si="36"/>
        <v>0</v>
      </c>
      <c r="H280" s="19"/>
      <c r="I280" s="6"/>
      <c r="J280" s="19">
        <v>4341</v>
      </c>
      <c r="K280" s="28" t="b">
        <f t="shared" si="37"/>
        <v>0</v>
      </c>
      <c r="L280" s="19">
        <v>13693</v>
      </c>
      <c r="M280" s="28" t="b">
        <f t="shared" si="38"/>
        <v>0</v>
      </c>
      <c r="N280" s="19">
        <v>11996</v>
      </c>
      <c r="O280" s="28" t="b">
        <f t="shared" si="39"/>
        <v>0</v>
      </c>
      <c r="P280" s="7">
        <v>11439</v>
      </c>
      <c r="Q280" s="28" t="b">
        <f t="shared" si="40"/>
        <v>0</v>
      </c>
      <c r="R280" s="7">
        <v>25296</v>
      </c>
      <c r="S280" s="28" t="str">
        <f t="shared" si="41"/>
        <v>Q</v>
      </c>
      <c r="BH280" s="24"/>
    </row>
    <row r="281" spans="1:60">
      <c r="A281" s="39" t="s">
        <v>522</v>
      </c>
      <c r="B281" s="39" t="s">
        <v>92</v>
      </c>
      <c r="C281" s="6" t="s">
        <v>12</v>
      </c>
      <c r="D281" s="40">
        <v>1997</v>
      </c>
      <c r="E281" s="6" t="s">
        <v>135</v>
      </c>
      <c r="F281" s="19">
        <v>22879</v>
      </c>
      <c r="G281" s="28" t="str">
        <f t="shared" si="36"/>
        <v>Q</v>
      </c>
      <c r="H281" s="19"/>
      <c r="I281" s="6"/>
      <c r="J281" s="7">
        <v>4256</v>
      </c>
      <c r="K281" s="28" t="str">
        <f t="shared" si="37"/>
        <v>Q</v>
      </c>
      <c r="L281" s="7">
        <v>13160</v>
      </c>
      <c r="M281" s="28" t="b">
        <f t="shared" si="38"/>
        <v>0</v>
      </c>
      <c r="N281" s="19">
        <v>10388</v>
      </c>
      <c r="O281" s="28" t="str">
        <f t="shared" si="39"/>
        <v>Q</v>
      </c>
      <c r="P281" s="7">
        <v>10647</v>
      </c>
      <c r="Q281" s="28" t="str">
        <f t="shared" si="40"/>
        <v>Q</v>
      </c>
      <c r="R281" s="19">
        <v>24760</v>
      </c>
      <c r="S281" s="28" t="str">
        <f t="shared" si="41"/>
        <v>Q</v>
      </c>
    </row>
    <row r="282" spans="1:60">
      <c r="A282" s="39" t="s">
        <v>523</v>
      </c>
      <c r="B282" s="39" t="s">
        <v>98</v>
      </c>
      <c r="C282" s="6" t="s">
        <v>12</v>
      </c>
      <c r="D282" s="40">
        <v>1997</v>
      </c>
      <c r="E282" s="6" t="s">
        <v>135</v>
      </c>
      <c r="F282" s="19">
        <v>24725</v>
      </c>
      <c r="G282" s="28" t="b">
        <f t="shared" si="36"/>
        <v>0</v>
      </c>
      <c r="H282" s="19"/>
      <c r="I282" s="6"/>
      <c r="J282" s="7">
        <v>4650</v>
      </c>
      <c r="K282" s="28" t="b">
        <f t="shared" si="37"/>
        <v>0</v>
      </c>
      <c r="L282" s="7"/>
      <c r="M282" s="28" t="b">
        <f t="shared" si="38"/>
        <v>0</v>
      </c>
      <c r="N282" s="20"/>
      <c r="O282" s="28" t="b">
        <f t="shared" si="39"/>
        <v>0</v>
      </c>
      <c r="P282" s="7">
        <v>11797</v>
      </c>
      <c r="Q282" s="28" t="b">
        <f t="shared" si="40"/>
        <v>0</v>
      </c>
      <c r="R282" s="19">
        <v>31855</v>
      </c>
      <c r="S282" s="28" t="b">
        <f t="shared" si="41"/>
        <v>0</v>
      </c>
    </row>
    <row r="283" spans="1:60">
      <c r="A283" s="9" t="s">
        <v>471</v>
      </c>
      <c r="B283" s="9" t="s">
        <v>1149</v>
      </c>
      <c r="C283" s="6" t="s">
        <v>1164</v>
      </c>
      <c r="D283" s="14">
        <v>1996</v>
      </c>
      <c r="E283" s="6" t="s">
        <v>132</v>
      </c>
      <c r="F283" s="19">
        <v>23144</v>
      </c>
      <c r="G283" s="28" t="b">
        <f t="shared" si="36"/>
        <v>0</v>
      </c>
      <c r="H283" s="19"/>
      <c r="I283" s="6"/>
      <c r="J283" s="7">
        <v>3956</v>
      </c>
      <c r="K283" s="28" t="str">
        <f t="shared" si="37"/>
        <v>Q</v>
      </c>
      <c r="L283" s="19"/>
      <c r="M283" s="28" t="b">
        <f t="shared" si="38"/>
        <v>0</v>
      </c>
      <c r="N283" s="7"/>
      <c r="O283" s="28" t="b">
        <f t="shared" si="39"/>
        <v>0</v>
      </c>
      <c r="P283" s="7"/>
      <c r="Q283" s="28" t="b">
        <f t="shared" si="40"/>
        <v>0</v>
      </c>
      <c r="R283" s="7"/>
      <c r="S283" s="28" t="b">
        <f t="shared" si="41"/>
        <v>0</v>
      </c>
    </row>
    <row r="284" spans="1:60">
      <c r="A284" s="9" t="s">
        <v>1489</v>
      </c>
      <c r="B284" s="9" t="s">
        <v>1490</v>
      </c>
      <c r="C284" s="6" t="s">
        <v>1164</v>
      </c>
      <c r="D284" s="14">
        <v>2002</v>
      </c>
      <c r="E284" s="6" t="s">
        <v>67</v>
      </c>
      <c r="F284" s="19"/>
      <c r="G284" s="28">
        <v>0</v>
      </c>
      <c r="H284" s="19">
        <v>13831</v>
      </c>
      <c r="I284" s="6"/>
      <c r="J284" s="7">
        <v>10678</v>
      </c>
      <c r="K284" s="28"/>
      <c r="L284" s="19"/>
      <c r="M284" s="28">
        <v>0</v>
      </c>
      <c r="N284" s="19"/>
      <c r="O284" s="28">
        <v>0</v>
      </c>
      <c r="P284" s="7"/>
      <c r="Q284" s="28">
        <v>0</v>
      </c>
      <c r="R284" s="7"/>
      <c r="S284" s="28">
        <v>0</v>
      </c>
    </row>
    <row r="285" spans="1:60">
      <c r="A285" s="9" t="s">
        <v>1488</v>
      </c>
      <c r="B285" s="9" t="s">
        <v>383</v>
      </c>
      <c r="C285" s="6" t="s">
        <v>1164</v>
      </c>
      <c r="D285" s="14">
        <v>2001</v>
      </c>
      <c r="E285" s="6" t="s">
        <v>67</v>
      </c>
      <c r="F285" s="19"/>
      <c r="G285" s="28">
        <v>0</v>
      </c>
      <c r="H285" s="19">
        <v>11522</v>
      </c>
      <c r="I285" s="6"/>
      <c r="J285" s="7">
        <v>4541</v>
      </c>
      <c r="K285" s="28"/>
      <c r="L285" s="19"/>
      <c r="M285" s="28">
        <v>0</v>
      </c>
      <c r="N285" s="19"/>
      <c r="O285" s="28">
        <v>0</v>
      </c>
      <c r="P285" s="7"/>
      <c r="Q285" s="28">
        <v>0</v>
      </c>
      <c r="R285" s="7"/>
      <c r="S285" s="28">
        <v>0</v>
      </c>
    </row>
    <row r="286" spans="1:60">
      <c r="A286" s="9" t="s">
        <v>1150</v>
      </c>
      <c r="B286" s="9" t="s">
        <v>1151</v>
      </c>
      <c r="C286" s="6" t="s">
        <v>1164</v>
      </c>
      <c r="D286" s="14">
        <v>1955</v>
      </c>
      <c r="E286" s="6" t="s">
        <v>134</v>
      </c>
      <c r="F286" s="19"/>
      <c r="G286" s="28" t="b">
        <f t="shared" ref="G286:G317" si="42">IF(AND(E286="Sénior",F286&lt;=22050,F286&gt;1),"Q",IF(AND(E286="Junior",F286&lt;=22700,F286&gt;1),"Q",IF(AND(E286="Cadet",F286&lt;=23527,F286&gt;1),"Q",IF(AND(E286="Minime",F286&lt;=25768,F286&gt;1),"Q"))))</f>
        <v>0</v>
      </c>
      <c r="H286" s="19"/>
      <c r="I286" s="6"/>
      <c r="J286" s="7">
        <v>10534</v>
      </c>
      <c r="K286" s="28" t="b">
        <f t="shared" ref="K286:K317" si="43">IF(AND(E286="Sénior",J286&lt;=3830,J286&gt;1),"Q",IF(AND(E286="Junior",J286&lt;=4000,J286&gt;1),"Q",IF(AND(E286="Cadet",J286&lt;=4266,J286&gt;1),"Q",IF(AND(E286="Minime",J286&lt;=5096,J286&gt;1),"Q"))))</f>
        <v>0</v>
      </c>
      <c r="L286" s="19"/>
      <c r="M286" s="28" t="b">
        <f t="shared" ref="M286:M349" si="44">IF(AND(E286="Sénior",L286&lt;=12238,L286&gt;1),"Q",IF(AND(E286="Junior",L286&lt;=12600,L286&gt;1),"Q",IF(AND(E286="Cadet",L286&lt;=13092,L286&gt;1),"Q",IF(AND(E286="Minime",L286&lt;=14000,L286&gt;1),"Q"))))</f>
        <v>0</v>
      </c>
      <c r="N286" s="7">
        <v>15781</v>
      </c>
      <c r="O286" s="28" t="b">
        <f t="shared" ref="O286:O349" si="45">IF(AND(E286="Sénior",N286&lt;=10560,N286&gt;1),"Q",IF(AND(E286="Junior",N286&lt;=11100,N286&gt;1),"Q",IF(AND(E286="Cadet",N286&lt;=11739,N286&gt;1),"Q",IF(AND(E286="Minime",N286&lt;=13100,N286&gt;1),"Q"))))</f>
        <v>0</v>
      </c>
      <c r="P286" s="7"/>
      <c r="Q286" s="28" t="b">
        <f t="shared" ref="Q286:Q349" si="46">IF(AND(E286="Sénior",P286&lt;=10623,P286&gt;1),"Q",IF(AND(E286="Junior",P286&lt;=10900,P286&gt;1),"Q",IF(AND(E286="Cadet",P286&lt;=11269,P286&gt;1),"Q",IF(AND(E286="Minime",P286&lt;=12404,P286&gt;1),"Q"))))</f>
        <v>0</v>
      </c>
      <c r="R286" s="7"/>
      <c r="S286" s="28" t="b">
        <f t="shared" ref="S286:S317" si="47">IF(AND(E286="Sénior",R286&lt;=24630,R286&gt;1),"Q",IF(AND(E286="Junior",R286&lt;=25400,R286&gt;1),"Q",IF(AND(E286="Cadet",R286&lt;=25904,R286&gt;1),"Q",IF(AND(E286="Minime",R286&lt;=32633,R286&gt;1),"Q"))))</f>
        <v>0</v>
      </c>
    </row>
    <row r="287" spans="1:60">
      <c r="A287" s="9" t="s">
        <v>1145</v>
      </c>
      <c r="B287" s="9" t="s">
        <v>232</v>
      </c>
      <c r="C287" s="6" t="s">
        <v>1164</v>
      </c>
      <c r="D287" s="14">
        <v>2000</v>
      </c>
      <c r="E287" s="6" t="s">
        <v>131</v>
      </c>
      <c r="F287" s="19"/>
      <c r="G287" s="28" t="b">
        <f t="shared" si="42"/>
        <v>0</v>
      </c>
      <c r="H287" s="19"/>
      <c r="I287" s="6"/>
      <c r="J287" s="7">
        <v>10399</v>
      </c>
      <c r="K287" s="28" t="b">
        <f t="shared" si="43"/>
        <v>0</v>
      </c>
      <c r="L287" s="19"/>
      <c r="M287" s="28" t="b">
        <f t="shared" si="44"/>
        <v>0</v>
      </c>
      <c r="N287" s="7"/>
      <c r="O287" s="28" t="b">
        <f t="shared" si="45"/>
        <v>0</v>
      </c>
      <c r="P287" s="7"/>
      <c r="Q287" s="28" t="b">
        <f t="shared" si="46"/>
        <v>0</v>
      </c>
      <c r="R287" s="7"/>
      <c r="S287" s="28" t="b">
        <f t="shared" si="47"/>
        <v>0</v>
      </c>
      <c r="BH287" s="24"/>
    </row>
    <row r="288" spans="1:60">
      <c r="A288" s="9" t="s">
        <v>1136</v>
      </c>
      <c r="B288" s="9" t="s">
        <v>272</v>
      </c>
      <c r="C288" s="6" t="s">
        <v>1164</v>
      </c>
      <c r="D288" s="14">
        <v>2003</v>
      </c>
      <c r="E288" s="6" t="s">
        <v>339</v>
      </c>
      <c r="F288" s="19"/>
      <c r="G288" s="28" t="b">
        <f t="shared" si="42"/>
        <v>0</v>
      </c>
      <c r="H288" s="19">
        <v>12838</v>
      </c>
      <c r="I288" s="6"/>
      <c r="J288" s="7">
        <v>4314</v>
      </c>
      <c r="K288" s="28" t="b">
        <f t="shared" si="43"/>
        <v>0</v>
      </c>
      <c r="L288" s="19"/>
      <c r="M288" s="28" t="b">
        <f t="shared" si="44"/>
        <v>0</v>
      </c>
      <c r="N288" s="7"/>
      <c r="O288" s="28" t="b">
        <f t="shared" si="45"/>
        <v>0</v>
      </c>
      <c r="P288" s="7">
        <v>11559</v>
      </c>
      <c r="Q288" s="28" t="b">
        <f t="shared" si="46"/>
        <v>0</v>
      </c>
      <c r="R288" s="7"/>
      <c r="S288" s="28" t="b">
        <f t="shared" si="47"/>
        <v>0</v>
      </c>
      <c r="BH288" s="88"/>
    </row>
    <row r="289" spans="1:60">
      <c r="A289" s="75" t="s">
        <v>1307</v>
      </c>
      <c r="B289" s="75" t="s">
        <v>415</v>
      </c>
      <c r="C289" s="6" t="s">
        <v>837</v>
      </c>
      <c r="D289" s="77">
        <v>1995</v>
      </c>
      <c r="E289" s="6" t="s">
        <v>132</v>
      </c>
      <c r="F289" s="19">
        <v>24219</v>
      </c>
      <c r="G289" s="28" t="b">
        <f t="shared" si="42"/>
        <v>0</v>
      </c>
      <c r="H289" s="19"/>
      <c r="I289" s="28"/>
      <c r="J289" s="7">
        <v>5069</v>
      </c>
      <c r="K289" s="28" t="b">
        <f t="shared" si="43"/>
        <v>0</v>
      </c>
      <c r="L289" s="7">
        <v>14349</v>
      </c>
      <c r="M289" s="28" t="b">
        <f t="shared" si="44"/>
        <v>0</v>
      </c>
      <c r="N289" s="7">
        <v>12768</v>
      </c>
      <c r="O289" s="28" t="b">
        <f t="shared" si="45"/>
        <v>0</v>
      </c>
      <c r="P289" s="7"/>
      <c r="Q289" s="28" t="b">
        <f t="shared" si="46"/>
        <v>0</v>
      </c>
      <c r="R289" s="19"/>
      <c r="S289" s="28" t="b">
        <f t="shared" si="47"/>
        <v>0</v>
      </c>
    </row>
    <row r="290" spans="1:60">
      <c r="A290" s="75" t="s">
        <v>1321</v>
      </c>
      <c r="B290" s="75" t="s">
        <v>272</v>
      </c>
      <c r="C290" s="6" t="s">
        <v>837</v>
      </c>
      <c r="D290" s="77">
        <v>1996</v>
      </c>
      <c r="E290" s="6" t="s">
        <v>132</v>
      </c>
      <c r="F290" s="19"/>
      <c r="G290" s="28" t="b">
        <f t="shared" si="42"/>
        <v>0</v>
      </c>
      <c r="H290" s="19"/>
      <c r="I290" s="28"/>
      <c r="J290" s="7"/>
      <c r="K290" s="28" t="b">
        <f t="shared" si="43"/>
        <v>0</v>
      </c>
      <c r="L290" s="7"/>
      <c r="M290" s="28" t="b">
        <f t="shared" si="44"/>
        <v>0</v>
      </c>
      <c r="N290" s="7"/>
      <c r="O290" s="28" t="b">
        <f t="shared" si="45"/>
        <v>0</v>
      </c>
      <c r="P290" s="7"/>
      <c r="Q290" s="28" t="b">
        <f t="shared" si="46"/>
        <v>0</v>
      </c>
      <c r="R290" s="19"/>
      <c r="S290" s="28" t="b">
        <f t="shared" si="47"/>
        <v>0</v>
      </c>
      <c r="AL290" s="24"/>
      <c r="AM290" s="24"/>
    </row>
    <row r="291" spans="1:60">
      <c r="A291" s="75" t="s">
        <v>1289</v>
      </c>
      <c r="B291" s="75" t="s">
        <v>812</v>
      </c>
      <c r="C291" s="6" t="s">
        <v>837</v>
      </c>
      <c r="D291" s="77">
        <v>1999</v>
      </c>
      <c r="E291" s="6" t="s">
        <v>131</v>
      </c>
      <c r="F291" s="19">
        <v>35854</v>
      </c>
      <c r="G291" s="28" t="b">
        <f t="shared" si="42"/>
        <v>0</v>
      </c>
      <c r="H291" s="19"/>
      <c r="I291" s="28"/>
      <c r="J291" s="7">
        <v>10989</v>
      </c>
      <c r="K291" s="28" t="b">
        <f t="shared" si="43"/>
        <v>0</v>
      </c>
      <c r="L291" s="7"/>
      <c r="M291" s="28" t="b">
        <f t="shared" si="44"/>
        <v>0</v>
      </c>
      <c r="N291" s="7"/>
      <c r="O291" s="28" t="b">
        <f t="shared" si="45"/>
        <v>0</v>
      </c>
      <c r="P291" s="7">
        <v>22539</v>
      </c>
      <c r="Q291" s="28" t="b">
        <f t="shared" si="46"/>
        <v>0</v>
      </c>
      <c r="R291" s="19"/>
      <c r="S291" s="28" t="b">
        <f t="shared" si="47"/>
        <v>0</v>
      </c>
      <c r="AL291" s="56"/>
      <c r="AM291" s="56"/>
      <c r="BH291" s="24"/>
    </row>
    <row r="292" spans="1:60">
      <c r="A292" s="75" t="s">
        <v>1152</v>
      </c>
      <c r="B292" s="75" t="s">
        <v>286</v>
      </c>
      <c r="C292" s="6" t="s">
        <v>837</v>
      </c>
      <c r="D292" s="77">
        <v>1996</v>
      </c>
      <c r="E292" s="6" t="s">
        <v>132</v>
      </c>
      <c r="F292" s="19"/>
      <c r="G292" s="28" t="b">
        <f t="shared" si="42"/>
        <v>0</v>
      </c>
      <c r="H292" s="19"/>
      <c r="I292" s="28"/>
      <c r="J292" s="7"/>
      <c r="K292" s="28" t="b">
        <f t="shared" si="43"/>
        <v>0</v>
      </c>
      <c r="L292" s="7">
        <v>15539</v>
      </c>
      <c r="M292" s="28" t="b">
        <f t="shared" si="44"/>
        <v>0</v>
      </c>
      <c r="N292" s="7"/>
      <c r="O292" s="28" t="b">
        <f t="shared" si="45"/>
        <v>0</v>
      </c>
      <c r="P292" s="7"/>
      <c r="Q292" s="28" t="b">
        <f t="shared" si="46"/>
        <v>0</v>
      </c>
      <c r="R292" s="19"/>
      <c r="S292" s="28" t="b">
        <f t="shared" si="47"/>
        <v>0</v>
      </c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60">
      <c r="A293" s="75" t="s">
        <v>862</v>
      </c>
      <c r="B293" s="75" t="s">
        <v>1212</v>
      </c>
      <c r="C293" s="6" t="s">
        <v>837</v>
      </c>
      <c r="D293" s="77">
        <v>1971</v>
      </c>
      <c r="E293" s="6" t="s">
        <v>134</v>
      </c>
      <c r="F293" s="19">
        <v>24221</v>
      </c>
      <c r="G293" s="28" t="b">
        <f t="shared" si="42"/>
        <v>0</v>
      </c>
      <c r="H293" s="19"/>
      <c r="I293" s="28"/>
      <c r="J293" s="7">
        <v>4791</v>
      </c>
      <c r="K293" s="28" t="b">
        <f t="shared" si="43"/>
        <v>0</v>
      </c>
      <c r="L293" s="7">
        <v>14066</v>
      </c>
      <c r="M293" s="28" t="b">
        <f t="shared" si="44"/>
        <v>0</v>
      </c>
      <c r="N293" s="7">
        <v>11963</v>
      </c>
      <c r="O293" s="28" t="b">
        <f t="shared" si="45"/>
        <v>0</v>
      </c>
      <c r="P293" s="7">
        <v>11283</v>
      </c>
      <c r="Q293" s="28" t="b">
        <f t="shared" si="46"/>
        <v>0</v>
      </c>
      <c r="R293" s="19">
        <v>31081</v>
      </c>
      <c r="S293" s="28" t="b">
        <f t="shared" si="47"/>
        <v>0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1:60">
      <c r="A294" s="39" t="s">
        <v>862</v>
      </c>
      <c r="B294" s="39" t="s">
        <v>320</v>
      </c>
      <c r="C294" s="6" t="s">
        <v>837</v>
      </c>
      <c r="D294" s="40">
        <v>1997</v>
      </c>
      <c r="E294" s="6" t="s">
        <v>135</v>
      </c>
      <c r="F294" s="19">
        <v>31515</v>
      </c>
      <c r="G294" s="28" t="b">
        <f t="shared" si="42"/>
        <v>0</v>
      </c>
      <c r="H294" s="19"/>
      <c r="I294" s="6"/>
      <c r="J294" s="7">
        <v>5911</v>
      </c>
      <c r="K294" s="28" t="b">
        <f t="shared" si="43"/>
        <v>0</v>
      </c>
      <c r="L294" s="7">
        <v>21385</v>
      </c>
      <c r="M294" s="28" t="b">
        <f t="shared" si="44"/>
        <v>0</v>
      </c>
      <c r="N294" s="7">
        <v>13466</v>
      </c>
      <c r="O294" s="28" t="b">
        <f t="shared" si="45"/>
        <v>0</v>
      </c>
      <c r="P294" s="7">
        <v>12182</v>
      </c>
      <c r="Q294" s="28" t="b">
        <f t="shared" si="46"/>
        <v>0</v>
      </c>
      <c r="R294" s="19">
        <v>35608</v>
      </c>
      <c r="S294" s="28" t="b">
        <f t="shared" si="47"/>
        <v>0</v>
      </c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</row>
    <row r="295" spans="1:60">
      <c r="A295" s="39" t="s">
        <v>616</v>
      </c>
      <c r="B295" s="39" t="s">
        <v>100</v>
      </c>
      <c r="C295" s="6" t="s">
        <v>837</v>
      </c>
      <c r="D295" s="40">
        <v>1999</v>
      </c>
      <c r="E295" s="6" t="s">
        <v>131</v>
      </c>
      <c r="F295" s="19">
        <v>35776</v>
      </c>
      <c r="G295" s="28" t="b">
        <f t="shared" si="42"/>
        <v>0</v>
      </c>
      <c r="H295" s="19"/>
      <c r="I295" s="6"/>
      <c r="J295" s="7">
        <v>11893</v>
      </c>
      <c r="K295" s="28" t="b">
        <f t="shared" si="43"/>
        <v>0</v>
      </c>
      <c r="L295" s="7"/>
      <c r="M295" s="28" t="b">
        <f t="shared" si="44"/>
        <v>0</v>
      </c>
      <c r="N295" s="20"/>
      <c r="O295" s="28" t="b">
        <f t="shared" si="45"/>
        <v>0</v>
      </c>
      <c r="P295" s="7">
        <v>13938</v>
      </c>
      <c r="Q295" s="28" t="b">
        <f t="shared" si="46"/>
        <v>0</v>
      </c>
      <c r="R295" s="57"/>
      <c r="S295" s="28" t="b">
        <f t="shared" si="47"/>
        <v>0</v>
      </c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BH295" s="24"/>
    </row>
    <row r="296" spans="1:60">
      <c r="A296" s="39" t="s">
        <v>856</v>
      </c>
      <c r="B296" s="39" t="s">
        <v>724</v>
      </c>
      <c r="C296" s="6" t="s">
        <v>837</v>
      </c>
      <c r="D296" s="40">
        <v>2000</v>
      </c>
      <c r="E296" s="6" t="s">
        <v>131</v>
      </c>
      <c r="F296" s="19">
        <v>45043</v>
      </c>
      <c r="G296" s="28" t="b">
        <f t="shared" si="42"/>
        <v>0</v>
      </c>
      <c r="H296" s="19"/>
      <c r="I296" s="6"/>
      <c r="J296" s="7">
        <v>13850</v>
      </c>
      <c r="K296" s="28" t="b">
        <f t="shared" si="43"/>
        <v>0</v>
      </c>
      <c r="L296" s="7"/>
      <c r="M296" s="28" t="b">
        <f t="shared" si="44"/>
        <v>0</v>
      </c>
      <c r="N296" s="20"/>
      <c r="O296" s="28" t="b">
        <f t="shared" si="45"/>
        <v>0</v>
      </c>
      <c r="P296" s="7">
        <v>20802</v>
      </c>
      <c r="Q296" s="28" t="b">
        <f t="shared" si="46"/>
        <v>0</v>
      </c>
      <c r="R296" s="57"/>
      <c r="S296" s="28" t="b">
        <f t="shared" si="47"/>
        <v>0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BH296" s="24"/>
    </row>
    <row r="297" spans="1:60">
      <c r="A297" s="75" t="s">
        <v>1302</v>
      </c>
      <c r="B297" s="75" t="s">
        <v>79</v>
      </c>
      <c r="C297" s="6" t="s">
        <v>837</v>
      </c>
      <c r="D297" s="77">
        <v>1998</v>
      </c>
      <c r="E297" s="6" t="s">
        <v>135</v>
      </c>
      <c r="F297" s="19">
        <v>32488</v>
      </c>
      <c r="G297" s="28" t="b">
        <f t="shared" si="42"/>
        <v>0</v>
      </c>
      <c r="H297" s="19"/>
      <c r="I297" s="28"/>
      <c r="J297" s="7">
        <v>5707</v>
      </c>
      <c r="K297" s="28" t="b">
        <f t="shared" si="43"/>
        <v>0</v>
      </c>
      <c r="L297" s="7">
        <v>21205</v>
      </c>
      <c r="M297" s="28" t="b">
        <f t="shared" si="44"/>
        <v>0</v>
      </c>
      <c r="N297" s="7"/>
      <c r="O297" s="28" t="b">
        <f t="shared" si="45"/>
        <v>0</v>
      </c>
      <c r="P297" s="7"/>
      <c r="Q297" s="28" t="b">
        <f t="shared" si="46"/>
        <v>0</v>
      </c>
      <c r="R297" s="19">
        <v>34716</v>
      </c>
      <c r="S297" s="28" t="b">
        <f t="shared" si="47"/>
        <v>0</v>
      </c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BH297" s="24"/>
    </row>
    <row r="298" spans="1:60">
      <c r="A298" s="75" t="s">
        <v>1303</v>
      </c>
      <c r="B298" s="75" t="s">
        <v>724</v>
      </c>
      <c r="C298" s="6" t="s">
        <v>837</v>
      </c>
      <c r="D298" s="77">
        <v>1998</v>
      </c>
      <c r="E298" s="6" t="s">
        <v>135</v>
      </c>
      <c r="F298" s="19">
        <v>34133</v>
      </c>
      <c r="G298" s="28" t="b">
        <f t="shared" si="42"/>
        <v>0</v>
      </c>
      <c r="H298" s="19"/>
      <c r="I298" s="28"/>
      <c r="J298" s="7">
        <v>5692</v>
      </c>
      <c r="K298" s="28" t="b">
        <f t="shared" si="43"/>
        <v>0</v>
      </c>
      <c r="L298" s="7"/>
      <c r="M298" s="28" t="b">
        <f t="shared" si="44"/>
        <v>0</v>
      </c>
      <c r="N298" s="7"/>
      <c r="O298" s="28" t="b">
        <f t="shared" si="45"/>
        <v>0</v>
      </c>
      <c r="P298" s="7">
        <v>12753</v>
      </c>
      <c r="Q298" s="28" t="b">
        <f t="shared" si="46"/>
        <v>0</v>
      </c>
      <c r="R298" s="19"/>
      <c r="S298" s="28" t="b">
        <f t="shared" si="47"/>
        <v>0</v>
      </c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BH298" s="24"/>
    </row>
    <row r="299" spans="1:60">
      <c r="A299" s="75" t="s">
        <v>1329</v>
      </c>
      <c r="B299" s="75" t="s">
        <v>301</v>
      </c>
      <c r="C299" s="6" t="s">
        <v>837</v>
      </c>
      <c r="D299" s="77">
        <v>1994</v>
      </c>
      <c r="E299" s="6" t="s">
        <v>133</v>
      </c>
      <c r="F299" s="19">
        <v>25043</v>
      </c>
      <c r="G299" s="28" t="b">
        <f t="shared" si="42"/>
        <v>0</v>
      </c>
      <c r="H299" s="19"/>
      <c r="I299" s="28"/>
      <c r="J299" s="7">
        <v>4626</v>
      </c>
      <c r="K299" s="28" t="b">
        <f t="shared" si="43"/>
        <v>0</v>
      </c>
      <c r="L299" s="7"/>
      <c r="M299" s="28" t="b">
        <f t="shared" si="44"/>
        <v>0</v>
      </c>
      <c r="N299" s="7"/>
      <c r="O299" s="28" t="b">
        <f t="shared" si="45"/>
        <v>0</v>
      </c>
      <c r="P299" s="7">
        <v>12159</v>
      </c>
      <c r="Q299" s="28" t="b">
        <f t="shared" si="46"/>
        <v>0</v>
      </c>
      <c r="R299" s="19"/>
      <c r="S299" s="28" t="b">
        <f t="shared" si="47"/>
        <v>0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</row>
    <row r="300" spans="1:60">
      <c r="A300" s="75" t="s">
        <v>1351</v>
      </c>
      <c r="B300" s="75" t="s">
        <v>94</v>
      </c>
      <c r="C300" s="6" t="s">
        <v>837</v>
      </c>
      <c r="D300" s="77">
        <v>1983</v>
      </c>
      <c r="E300" s="6" t="s">
        <v>134</v>
      </c>
      <c r="F300" s="19"/>
      <c r="G300" s="28" t="b">
        <f t="shared" si="42"/>
        <v>0</v>
      </c>
      <c r="H300" s="19"/>
      <c r="I300" s="28"/>
      <c r="J300" s="7"/>
      <c r="K300" s="28" t="b">
        <f t="shared" si="43"/>
        <v>0</v>
      </c>
      <c r="L300" s="7"/>
      <c r="M300" s="28" t="b">
        <f t="shared" si="44"/>
        <v>0</v>
      </c>
      <c r="N300" s="7">
        <v>12894</v>
      </c>
      <c r="O300" s="28" t="b">
        <f t="shared" si="45"/>
        <v>0</v>
      </c>
      <c r="P300" s="7"/>
      <c r="Q300" s="28" t="b">
        <f t="shared" si="46"/>
        <v>0</v>
      </c>
      <c r="R300" s="19"/>
      <c r="S300" s="28" t="b">
        <f t="shared" si="47"/>
        <v>0</v>
      </c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</row>
    <row r="301" spans="1:60">
      <c r="A301" s="75" t="s">
        <v>1312</v>
      </c>
      <c r="B301" s="75" t="s">
        <v>67</v>
      </c>
      <c r="C301" s="6" t="s">
        <v>837</v>
      </c>
      <c r="D301" s="77">
        <v>1995</v>
      </c>
      <c r="E301" s="6" t="s">
        <v>132</v>
      </c>
      <c r="F301" s="19">
        <v>34745</v>
      </c>
      <c r="G301" s="28" t="b">
        <f t="shared" si="42"/>
        <v>0</v>
      </c>
      <c r="H301" s="19"/>
      <c r="I301" s="28"/>
      <c r="J301" s="7">
        <v>5959</v>
      </c>
      <c r="K301" s="28" t="b">
        <f t="shared" si="43"/>
        <v>0</v>
      </c>
      <c r="L301" s="7">
        <v>21670</v>
      </c>
      <c r="M301" s="28" t="b">
        <f t="shared" si="44"/>
        <v>0</v>
      </c>
      <c r="N301" s="7"/>
      <c r="O301" s="28" t="b">
        <f t="shared" si="45"/>
        <v>0</v>
      </c>
      <c r="P301" s="7">
        <v>13100</v>
      </c>
      <c r="Q301" s="28" t="b">
        <f t="shared" si="46"/>
        <v>0</v>
      </c>
      <c r="R301" s="19"/>
      <c r="S301" s="28" t="b">
        <f t="shared" si="47"/>
        <v>0</v>
      </c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</row>
    <row r="302" spans="1:60">
      <c r="A302" s="75" t="s">
        <v>1326</v>
      </c>
      <c r="B302" s="75" t="s">
        <v>472</v>
      </c>
      <c r="C302" s="6" t="s">
        <v>837</v>
      </c>
      <c r="D302" s="77">
        <v>1996</v>
      </c>
      <c r="E302" s="6" t="s">
        <v>132</v>
      </c>
      <c r="F302" s="19"/>
      <c r="G302" s="28" t="b">
        <f t="shared" si="42"/>
        <v>0</v>
      </c>
      <c r="H302" s="19"/>
      <c r="I302" s="28"/>
      <c r="J302" s="7"/>
      <c r="K302" s="28" t="b">
        <f t="shared" si="43"/>
        <v>0</v>
      </c>
      <c r="L302" s="7"/>
      <c r="M302" s="28" t="b">
        <f t="shared" si="44"/>
        <v>0</v>
      </c>
      <c r="N302" s="7"/>
      <c r="O302" s="28" t="b">
        <f t="shared" si="45"/>
        <v>0</v>
      </c>
      <c r="P302" s="7"/>
      <c r="Q302" s="28" t="b">
        <f t="shared" si="46"/>
        <v>0</v>
      </c>
      <c r="R302" s="19"/>
      <c r="S302" s="28" t="b">
        <f t="shared" si="47"/>
        <v>0</v>
      </c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</row>
    <row r="303" spans="1:60">
      <c r="A303" s="75" t="s">
        <v>1313</v>
      </c>
      <c r="B303" s="75" t="s">
        <v>1314</v>
      </c>
      <c r="C303" s="6" t="s">
        <v>837</v>
      </c>
      <c r="D303" s="77">
        <v>1996</v>
      </c>
      <c r="E303" s="6" t="s">
        <v>132</v>
      </c>
      <c r="F303" s="19"/>
      <c r="G303" s="28" t="b">
        <f t="shared" si="42"/>
        <v>0</v>
      </c>
      <c r="H303" s="19"/>
      <c r="I303" s="28"/>
      <c r="J303" s="7"/>
      <c r="K303" s="28" t="b">
        <f t="shared" si="43"/>
        <v>0</v>
      </c>
      <c r="L303" s="7">
        <v>20489</v>
      </c>
      <c r="M303" s="28" t="b">
        <f t="shared" si="44"/>
        <v>0</v>
      </c>
      <c r="N303" s="7"/>
      <c r="O303" s="28" t="b">
        <f t="shared" si="45"/>
        <v>0</v>
      </c>
      <c r="P303" s="7"/>
      <c r="Q303" s="28" t="b">
        <f t="shared" si="46"/>
        <v>0</v>
      </c>
      <c r="R303" s="19"/>
      <c r="S303" s="28" t="b">
        <f t="shared" si="47"/>
        <v>0</v>
      </c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</row>
    <row r="304" spans="1:60">
      <c r="A304" s="47" t="s">
        <v>451</v>
      </c>
      <c r="B304" s="47" t="s">
        <v>110</v>
      </c>
      <c r="C304" s="8" t="s">
        <v>19</v>
      </c>
      <c r="D304" s="36">
        <v>2000</v>
      </c>
      <c r="E304" s="6" t="s">
        <v>131</v>
      </c>
      <c r="F304" s="19">
        <v>24942</v>
      </c>
      <c r="G304" s="28" t="str">
        <f t="shared" si="42"/>
        <v>Q</v>
      </c>
      <c r="H304" s="89"/>
      <c r="I304" s="89"/>
      <c r="J304" s="7">
        <v>4573</v>
      </c>
      <c r="K304" s="28" t="str">
        <f t="shared" si="43"/>
        <v>Q</v>
      </c>
      <c r="L304" s="7">
        <v>14418</v>
      </c>
      <c r="M304" s="28" t="b">
        <f t="shared" si="44"/>
        <v>0</v>
      </c>
      <c r="N304" s="7">
        <v>12041</v>
      </c>
      <c r="O304" s="28" t="str">
        <f t="shared" si="45"/>
        <v>Q</v>
      </c>
      <c r="P304" s="7">
        <v>12235</v>
      </c>
      <c r="Q304" s="28" t="str">
        <f t="shared" si="46"/>
        <v>Q</v>
      </c>
      <c r="R304" s="19">
        <v>32673</v>
      </c>
      <c r="S304" s="28" t="b">
        <f t="shared" si="47"/>
        <v>0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BH304" s="24"/>
    </row>
    <row r="305" spans="1:60">
      <c r="A305" s="16" t="s">
        <v>451</v>
      </c>
      <c r="B305" s="16" t="s">
        <v>495</v>
      </c>
      <c r="C305" s="8" t="s">
        <v>19</v>
      </c>
      <c r="D305" s="4">
        <v>1995</v>
      </c>
      <c r="E305" s="6" t="s">
        <v>132</v>
      </c>
      <c r="F305" s="19">
        <v>24070</v>
      </c>
      <c r="G305" s="28" t="b">
        <f t="shared" si="42"/>
        <v>0</v>
      </c>
      <c r="H305" s="89"/>
      <c r="I305" s="89"/>
      <c r="J305" s="7">
        <v>4424</v>
      </c>
      <c r="K305" s="28" t="b">
        <f t="shared" si="43"/>
        <v>0</v>
      </c>
      <c r="L305" s="7">
        <v>13249</v>
      </c>
      <c r="M305" s="28" t="b">
        <f t="shared" si="44"/>
        <v>0</v>
      </c>
      <c r="N305" s="7">
        <v>10631</v>
      </c>
      <c r="O305" s="28" t="str">
        <f t="shared" si="45"/>
        <v>Q</v>
      </c>
      <c r="P305" s="7">
        <v>10649</v>
      </c>
      <c r="Q305" s="28" t="str">
        <f t="shared" si="46"/>
        <v>Q</v>
      </c>
      <c r="R305" s="19">
        <v>30024</v>
      </c>
      <c r="S305" s="28" t="b">
        <f t="shared" si="47"/>
        <v>0</v>
      </c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</row>
    <row r="306" spans="1:60">
      <c r="A306" s="48" t="s">
        <v>454</v>
      </c>
      <c r="B306" s="48" t="s">
        <v>472</v>
      </c>
      <c r="C306" s="8" t="s">
        <v>19</v>
      </c>
      <c r="D306" s="36">
        <v>1998</v>
      </c>
      <c r="E306" s="6" t="s">
        <v>135</v>
      </c>
      <c r="F306" s="19">
        <v>23113</v>
      </c>
      <c r="G306" s="28" t="str">
        <f t="shared" si="42"/>
        <v>Q</v>
      </c>
      <c r="H306" s="19"/>
      <c r="I306" s="6"/>
      <c r="J306" s="7">
        <v>4029</v>
      </c>
      <c r="K306" s="28" t="str">
        <f t="shared" si="43"/>
        <v>Q</v>
      </c>
      <c r="L306" s="7">
        <v>12385</v>
      </c>
      <c r="M306" s="28" t="str">
        <f t="shared" si="44"/>
        <v>Q</v>
      </c>
      <c r="N306" s="7">
        <v>11082</v>
      </c>
      <c r="O306" s="28" t="str">
        <f t="shared" si="45"/>
        <v>Q</v>
      </c>
      <c r="P306" s="7">
        <v>11077</v>
      </c>
      <c r="Q306" s="28" t="str">
        <f t="shared" si="46"/>
        <v>Q</v>
      </c>
      <c r="R306" s="19">
        <v>25684</v>
      </c>
      <c r="S306" s="28" t="str">
        <f t="shared" si="47"/>
        <v>Q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BH306" s="24"/>
    </row>
    <row r="307" spans="1:60">
      <c r="A307" s="16" t="s">
        <v>460</v>
      </c>
      <c r="B307" s="16" t="s">
        <v>495</v>
      </c>
      <c r="C307" s="8" t="s">
        <v>19</v>
      </c>
      <c r="D307" s="4">
        <v>1996</v>
      </c>
      <c r="E307" s="6" t="s">
        <v>132</v>
      </c>
      <c r="F307" s="19">
        <v>24873</v>
      </c>
      <c r="G307" s="28" t="b">
        <f t="shared" si="42"/>
        <v>0</v>
      </c>
      <c r="H307" s="19"/>
      <c r="I307" s="6"/>
      <c r="J307" s="7">
        <v>4127</v>
      </c>
      <c r="K307" s="28" t="b">
        <f t="shared" si="43"/>
        <v>0</v>
      </c>
      <c r="L307" s="7">
        <v>12880</v>
      </c>
      <c r="M307" s="28" t="b">
        <f t="shared" si="44"/>
        <v>0</v>
      </c>
      <c r="N307" s="7">
        <v>11388</v>
      </c>
      <c r="O307" s="28" t="b">
        <f t="shared" si="45"/>
        <v>0</v>
      </c>
      <c r="P307" s="7">
        <v>11357</v>
      </c>
      <c r="Q307" s="28" t="b">
        <f t="shared" si="46"/>
        <v>0</v>
      </c>
      <c r="R307" s="7">
        <v>31194</v>
      </c>
      <c r="S307" s="28" t="b">
        <f t="shared" si="47"/>
        <v>0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</row>
    <row r="308" spans="1:60">
      <c r="A308" s="9" t="s">
        <v>458</v>
      </c>
      <c r="B308" s="9" t="s">
        <v>252</v>
      </c>
      <c r="C308" s="8" t="s">
        <v>19</v>
      </c>
      <c r="D308" s="10">
        <v>1996</v>
      </c>
      <c r="E308" s="6" t="s">
        <v>132</v>
      </c>
      <c r="F308" s="19">
        <v>24030</v>
      </c>
      <c r="G308" s="28" t="b">
        <f t="shared" si="42"/>
        <v>0</v>
      </c>
      <c r="H308" s="19"/>
      <c r="I308" s="6"/>
      <c r="J308" s="7">
        <v>4631</v>
      </c>
      <c r="K308" s="28" t="b">
        <f t="shared" si="43"/>
        <v>0</v>
      </c>
      <c r="L308" s="19">
        <v>13545</v>
      </c>
      <c r="M308" s="28" t="b">
        <f t="shared" si="44"/>
        <v>0</v>
      </c>
      <c r="N308" s="7">
        <v>11013</v>
      </c>
      <c r="O308" s="28" t="str">
        <f t="shared" si="45"/>
        <v>Q</v>
      </c>
      <c r="P308" s="7">
        <v>11011</v>
      </c>
      <c r="Q308" s="28" t="b">
        <f t="shared" si="46"/>
        <v>0</v>
      </c>
      <c r="R308" s="7">
        <v>30350</v>
      </c>
      <c r="S308" s="28" t="b">
        <f t="shared" si="47"/>
        <v>0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</row>
    <row r="309" spans="1:60">
      <c r="A309" s="9" t="s">
        <v>455</v>
      </c>
      <c r="B309" s="9" t="s">
        <v>985</v>
      </c>
      <c r="C309" s="8" t="s">
        <v>19</v>
      </c>
      <c r="D309" s="10">
        <v>1998</v>
      </c>
      <c r="E309" s="6" t="s">
        <v>135</v>
      </c>
      <c r="F309" s="19">
        <v>23822</v>
      </c>
      <c r="G309" s="28" t="b">
        <f t="shared" si="42"/>
        <v>0</v>
      </c>
      <c r="H309" s="19"/>
      <c r="I309" s="6"/>
      <c r="J309" s="7">
        <v>4307</v>
      </c>
      <c r="K309" s="28" t="b">
        <f t="shared" si="43"/>
        <v>0</v>
      </c>
      <c r="L309" s="7">
        <v>13194</v>
      </c>
      <c r="M309" s="28" t="b">
        <f t="shared" si="44"/>
        <v>0</v>
      </c>
      <c r="N309" s="7">
        <v>11290</v>
      </c>
      <c r="O309" s="28" t="str">
        <f t="shared" si="45"/>
        <v>Q</v>
      </c>
      <c r="P309" s="7">
        <v>11386</v>
      </c>
      <c r="Q309" s="28" t="b">
        <f t="shared" si="46"/>
        <v>0</v>
      </c>
      <c r="R309" s="7">
        <v>30139</v>
      </c>
      <c r="S309" s="28" t="b">
        <f t="shared" si="47"/>
        <v>0</v>
      </c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56"/>
      <c r="AM309" s="56"/>
      <c r="BH309" s="24"/>
    </row>
    <row r="310" spans="1:60">
      <c r="A310" s="48" t="s">
        <v>448</v>
      </c>
      <c r="B310" s="48" t="s">
        <v>507</v>
      </c>
      <c r="C310" s="8" t="s">
        <v>19</v>
      </c>
      <c r="D310" s="36">
        <v>2000</v>
      </c>
      <c r="E310" s="6" t="s">
        <v>131</v>
      </c>
      <c r="F310" s="19">
        <v>33549</v>
      </c>
      <c r="G310" s="28" t="b">
        <f t="shared" si="42"/>
        <v>0</v>
      </c>
      <c r="H310" s="19"/>
      <c r="I310" s="6"/>
      <c r="J310" s="7">
        <v>5871</v>
      </c>
      <c r="K310" s="28" t="b">
        <f t="shared" si="43"/>
        <v>0</v>
      </c>
      <c r="L310" s="19"/>
      <c r="M310" s="28" t="b">
        <f t="shared" si="44"/>
        <v>0</v>
      </c>
      <c r="N310" s="7">
        <v>14546</v>
      </c>
      <c r="O310" s="28" t="b">
        <f t="shared" si="45"/>
        <v>0</v>
      </c>
      <c r="P310" s="7">
        <v>15766</v>
      </c>
      <c r="Q310" s="28" t="b">
        <f t="shared" si="46"/>
        <v>0</v>
      </c>
      <c r="R310" s="19">
        <v>41474</v>
      </c>
      <c r="S310" s="28" t="b">
        <f t="shared" si="47"/>
        <v>0</v>
      </c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BH310" s="24"/>
    </row>
    <row r="311" spans="1:60">
      <c r="A311" s="49" t="s">
        <v>448</v>
      </c>
      <c r="B311" s="49" t="s">
        <v>1009</v>
      </c>
      <c r="C311" s="8" t="s">
        <v>19</v>
      </c>
      <c r="D311" s="36">
        <v>2001</v>
      </c>
      <c r="E311" s="6" t="s">
        <v>67</v>
      </c>
      <c r="F311" s="19"/>
      <c r="G311" s="28" t="b">
        <f t="shared" si="42"/>
        <v>0</v>
      </c>
      <c r="H311" s="19">
        <v>15226</v>
      </c>
      <c r="I311" s="6"/>
      <c r="J311" s="7">
        <v>10509</v>
      </c>
      <c r="K311" s="28" t="b">
        <f t="shared" si="43"/>
        <v>0</v>
      </c>
      <c r="L311" s="19"/>
      <c r="M311" s="28" t="b">
        <f t="shared" si="44"/>
        <v>0</v>
      </c>
      <c r="N311" s="7">
        <v>15217</v>
      </c>
      <c r="O311" s="28" t="b">
        <f t="shared" si="45"/>
        <v>0</v>
      </c>
      <c r="P311" s="7" t="s">
        <v>341</v>
      </c>
      <c r="Q311" s="28" t="b">
        <f t="shared" si="46"/>
        <v>0</v>
      </c>
      <c r="R311" s="7"/>
      <c r="S311" s="28" t="b">
        <f t="shared" si="47"/>
        <v>0</v>
      </c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BH311" s="24"/>
    </row>
    <row r="312" spans="1:60">
      <c r="A312" s="47" t="s">
        <v>453</v>
      </c>
      <c r="B312" s="47" t="s">
        <v>722</v>
      </c>
      <c r="C312" s="8" t="s">
        <v>19</v>
      </c>
      <c r="D312" s="36">
        <v>1999</v>
      </c>
      <c r="E312" s="6" t="s">
        <v>131</v>
      </c>
      <c r="F312" s="19">
        <v>25832</v>
      </c>
      <c r="G312" s="28" t="b">
        <f t="shared" si="42"/>
        <v>0</v>
      </c>
      <c r="H312" s="19"/>
      <c r="I312" s="6"/>
      <c r="J312" s="7">
        <v>5047</v>
      </c>
      <c r="K312" s="28" t="str">
        <f t="shared" si="43"/>
        <v>Q</v>
      </c>
      <c r="L312" s="19"/>
      <c r="M312" s="28" t="b">
        <f t="shared" si="44"/>
        <v>0</v>
      </c>
      <c r="N312" s="7">
        <v>13538</v>
      </c>
      <c r="O312" s="28" t="b">
        <f t="shared" si="45"/>
        <v>0</v>
      </c>
      <c r="P312" s="7">
        <v>13140</v>
      </c>
      <c r="Q312" s="28" t="b">
        <f t="shared" si="46"/>
        <v>0</v>
      </c>
      <c r="R312" s="7">
        <v>34758</v>
      </c>
      <c r="S312" s="28" t="b">
        <f t="shared" si="47"/>
        <v>0</v>
      </c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56"/>
      <c r="AM312" s="56"/>
      <c r="BH312" s="24"/>
    </row>
    <row r="313" spans="1:60">
      <c r="A313" s="47" t="s">
        <v>450</v>
      </c>
      <c r="B313" s="47" t="s">
        <v>1002</v>
      </c>
      <c r="C313" s="8" t="s">
        <v>19</v>
      </c>
      <c r="D313" s="36">
        <v>2000</v>
      </c>
      <c r="E313" s="6" t="s">
        <v>131</v>
      </c>
      <c r="F313" s="19">
        <v>40112</v>
      </c>
      <c r="G313" s="28" t="b">
        <f t="shared" si="42"/>
        <v>0</v>
      </c>
      <c r="H313" s="19"/>
      <c r="I313" s="6"/>
      <c r="J313" s="7">
        <v>10192</v>
      </c>
      <c r="K313" s="28" t="b">
        <f t="shared" si="43"/>
        <v>0</v>
      </c>
      <c r="L313" s="19"/>
      <c r="M313" s="28" t="b">
        <f t="shared" si="44"/>
        <v>0</v>
      </c>
      <c r="N313" s="7">
        <v>21001</v>
      </c>
      <c r="O313" s="28" t="b">
        <f t="shared" si="45"/>
        <v>0</v>
      </c>
      <c r="P313" s="7">
        <v>15237</v>
      </c>
      <c r="Q313" s="28" t="b">
        <f t="shared" si="46"/>
        <v>0</v>
      </c>
      <c r="R313" s="19">
        <v>42010</v>
      </c>
      <c r="S313" s="28" t="b">
        <f t="shared" si="47"/>
        <v>0</v>
      </c>
      <c r="AL313" s="24"/>
      <c r="AM313" s="24"/>
      <c r="BH313" s="24"/>
    </row>
    <row r="314" spans="1:60">
      <c r="A314" s="9" t="s">
        <v>457</v>
      </c>
      <c r="B314" s="9" t="s">
        <v>267</v>
      </c>
      <c r="C314" s="8" t="s">
        <v>19</v>
      </c>
      <c r="D314" s="10">
        <v>1997</v>
      </c>
      <c r="E314" s="6" t="s">
        <v>135</v>
      </c>
      <c r="F314" s="19">
        <v>34490</v>
      </c>
      <c r="G314" s="28" t="b">
        <f t="shared" si="42"/>
        <v>0</v>
      </c>
      <c r="H314" s="19"/>
      <c r="I314" s="6"/>
      <c r="J314" s="7">
        <v>10067</v>
      </c>
      <c r="K314" s="28" t="b">
        <f t="shared" si="43"/>
        <v>0</v>
      </c>
      <c r="L314" s="19"/>
      <c r="M314" s="28" t="b">
        <f t="shared" si="44"/>
        <v>0</v>
      </c>
      <c r="N314" s="7">
        <v>14565</v>
      </c>
      <c r="O314" s="28" t="b">
        <f t="shared" si="45"/>
        <v>0</v>
      </c>
      <c r="P314" s="7">
        <v>14297</v>
      </c>
      <c r="Q314" s="28" t="b">
        <f t="shared" si="46"/>
        <v>0</v>
      </c>
      <c r="R314" s="19">
        <v>41287</v>
      </c>
      <c r="S314" s="28" t="b">
        <f t="shared" si="47"/>
        <v>0</v>
      </c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</row>
    <row r="315" spans="1:60">
      <c r="A315" s="9" t="s">
        <v>186</v>
      </c>
      <c r="B315" s="9" t="s">
        <v>295</v>
      </c>
      <c r="C315" s="8" t="s">
        <v>19</v>
      </c>
      <c r="D315" s="10">
        <v>1997</v>
      </c>
      <c r="E315" s="6" t="s">
        <v>135</v>
      </c>
      <c r="F315" s="19">
        <v>21878</v>
      </c>
      <c r="G315" s="28" t="str">
        <f t="shared" si="42"/>
        <v>Q</v>
      </c>
      <c r="H315" s="19"/>
      <c r="I315" s="6"/>
      <c r="J315" s="7">
        <v>3718</v>
      </c>
      <c r="K315" s="28" t="str">
        <f t="shared" si="43"/>
        <v>Q</v>
      </c>
      <c r="L315" s="7">
        <v>12170</v>
      </c>
      <c r="M315" s="28" t="str">
        <f t="shared" si="44"/>
        <v>Q</v>
      </c>
      <c r="N315" s="7">
        <v>5952</v>
      </c>
      <c r="O315" s="28" t="str">
        <f t="shared" si="45"/>
        <v>Q</v>
      </c>
      <c r="P315" s="7">
        <v>10362</v>
      </c>
      <c r="Q315" s="28" t="str">
        <f t="shared" si="46"/>
        <v>Q</v>
      </c>
      <c r="R315" s="19">
        <v>24215</v>
      </c>
      <c r="S315" s="28" t="str">
        <f t="shared" si="47"/>
        <v>Q</v>
      </c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</row>
    <row r="316" spans="1:60">
      <c r="A316" s="47" t="s">
        <v>449</v>
      </c>
      <c r="B316" s="47" t="s">
        <v>79</v>
      </c>
      <c r="C316" s="8" t="s">
        <v>19</v>
      </c>
      <c r="D316" s="36">
        <v>2001</v>
      </c>
      <c r="E316" s="6" t="s">
        <v>67</v>
      </c>
      <c r="F316" s="19"/>
      <c r="G316" s="28" t="b">
        <f t="shared" si="42"/>
        <v>0</v>
      </c>
      <c r="H316" s="19">
        <v>12397</v>
      </c>
      <c r="I316" s="6"/>
      <c r="J316" s="7">
        <v>5381</v>
      </c>
      <c r="K316" s="28" t="b">
        <f t="shared" si="43"/>
        <v>0</v>
      </c>
      <c r="L316" s="19"/>
      <c r="M316" s="28" t="b">
        <f t="shared" si="44"/>
        <v>0</v>
      </c>
      <c r="N316" s="7">
        <v>13124</v>
      </c>
      <c r="O316" s="28" t="b">
        <f t="shared" si="45"/>
        <v>0</v>
      </c>
      <c r="P316" s="7" t="s">
        <v>341</v>
      </c>
      <c r="Q316" s="28" t="b">
        <f t="shared" si="46"/>
        <v>0</v>
      </c>
      <c r="R316" s="7"/>
      <c r="S316" s="28" t="b">
        <f t="shared" si="47"/>
        <v>0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BH316" s="23"/>
    </row>
    <row r="317" spans="1:60">
      <c r="A317" s="47" t="s">
        <v>447</v>
      </c>
      <c r="B317" s="47" t="s">
        <v>244</v>
      </c>
      <c r="C317" s="8" t="s">
        <v>19</v>
      </c>
      <c r="D317" s="36">
        <v>2004</v>
      </c>
      <c r="E317" s="6" t="s">
        <v>339</v>
      </c>
      <c r="F317" s="19"/>
      <c r="G317" s="28" t="b">
        <f t="shared" si="42"/>
        <v>0</v>
      </c>
      <c r="H317" s="19">
        <v>14949</v>
      </c>
      <c r="I317" s="6"/>
      <c r="J317" s="7">
        <v>5801</v>
      </c>
      <c r="K317" s="28" t="b">
        <f t="shared" si="43"/>
        <v>0</v>
      </c>
      <c r="L317" s="19"/>
      <c r="M317" s="28" t="b">
        <f t="shared" si="44"/>
        <v>0</v>
      </c>
      <c r="N317" s="7"/>
      <c r="O317" s="28" t="b">
        <f t="shared" si="45"/>
        <v>0</v>
      </c>
      <c r="P317" s="7" t="s">
        <v>341</v>
      </c>
      <c r="Q317" s="28" t="b">
        <f t="shared" si="46"/>
        <v>0</v>
      </c>
      <c r="R317" s="7"/>
      <c r="S317" s="28" t="b">
        <f t="shared" si="47"/>
        <v>0</v>
      </c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</row>
    <row r="318" spans="1:60">
      <c r="A318" s="9" t="s">
        <v>456</v>
      </c>
      <c r="B318" s="9" t="s">
        <v>425</v>
      </c>
      <c r="C318" s="8" t="s">
        <v>19</v>
      </c>
      <c r="D318" s="10">
        <v>1997</v>
      </c>
      <c r="E318" s="6" t="s">
        <v>135</v>
      </c>
      <c r="F318" s="19">
        <v>23506</v>
      </c>
      <c r="G318" s="28" t="str">
        <f t="shared" ref="G318:G349" si="48">IF(AND(E318="Sénior",F318&lt;=22050,F318&gt;1),"Q",IF(AND(E318="Junior",F318&lt;=22700,F318&gt;1),"Q",IF(AND(E318="Cadet",F318&lt;=23527,F318&gt;1),"Q",IF(AND(E318="Minime",F318&lt;=25768,F318&gt;1),"Q"))))</f>
        <v>Q</v>
      </c>
      <c r="H318" s="19"/>
      <c r="I318" s="6"/>
      <c r="J318" s="7">
        <v>4134</v>
      </c>
      <c r="K318" s="28" t="str">
        <f t="shared" ref="K318:K349" si="49">IF(AND(E318="Sénior",J318&lt;=3830,J318&gt;1),"Q",IF(AND(E318="Junior",J318&lt;=4000,J318&gt;1),"Q",IF(AND(E318="Cadet",J318&lt;=4266,J318&gt;1),"Q",IF(AND(E318="Minime",J318&lt;=5096,J318&gt;1),"Q"))))</f>
        <v>Q</v>
      </c>
      <c r="L318" s="19">
        <v>13074</v>
      </c>
      <c r="M318" s="28" t="str">
        <f t="shared" si="44"/>
        <v>Q</v>
      </c>
      <c r="N318" s="7">
        <v>10716</v>
      </c>
      <c r="O318" s="28" t="str">
        <f t="shared" si="45"/>
        <v>Q</v>
      </c>
      <c r="P318" s="7">
        <v>11213</v>
      </c>
      <c r="Q318" s="28" t="str">
        <f t="shared" si="46"/>
        <v>Q</v>
      </c>
      <c r="R318" s="7">
        <v>30026</v>
      </c>
      <c r="S318" s="28" t="b">
        <f t="shared" ref="S318:S349" si="50">IF(AND(E318="Sénior",R318&lt;=24630,R318&gt;1),"Q",IF(AND(E318="Junior",R318&lt;=25400,R318&gt;1),"Q",IF(AND(E318="Cadet",R318&lt;=25904,R318&gt;1),"Q",IF(AND(E318="Minime",R318&lt;=32633,R318&gt;1),"Q"))))</f>
        <v>0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</row>
    <row r="319" spans="1:60">
      <c r="A319" s="16" t="s">
        <v>459</v>
      </c>
      <c r="B319" s="16" t="s">
        <v>236</v>
      </c>
      <c r="C319" s="8" t="s">
        <v>19</v>
      </c>
      <c r="D319" s="4">
        <v>1996</v>
      </c>
      <c r="E319" s="6" t="s">
        <v>132</v>
      </c>
      <c r="F319" s="19">
        <v>20761</v>
      </c>
      <c r="G319" s="28" t="str">
        <f t="shared" si="48"/>
        <v>Q</v>
      </c>
      <c r="H319" s="19"/>
      <c r="I319" s="6"/>
      <c r="J319" s="7">
        <v>3254</v>
      </c>
      <c r="K319" s="28" t="str">
        <f t="shared" si="49"/>
        <v>Q</v>
      </c>
      <c r="L319" s="7">
        <v>11019</v>
      </c>
      <c r="M319" s="28" t="str">
        <f t="shared" si="44"/>
        <v>Q</v>
      </c>
      <c r="N319" s="7">
        <v>5406</v>
      </c>
      <c r="O319" s="28" t="str">
        <f t="shared" si="45"/>
        <v>Q</v>
      </c>
      <c r="P319" s="7">
        <v>10048</v>
      </c>
      <c r="Q319" s="28" t="str">
        <f t="shared" si="46"/>
        <v>Q</v>
      </c>
      <c r="R319" s="19">
        <v>24484</v>
      </c>
      <c r="S319" s="28" t="str">
        <f t="shared" si="50"/>
        <v>Q</v>
      </c>
      <c r="AL319" s="56"/>
      <c r="AM319" s="56"/>
    </row>
    <row r="320" spans="1:60">
      <c r="A320" s="47" t="s">
        <v>452</v>
      </c>
      <c r="B320" s="47" t="s">
        <v>738</v>
      </c>
      <c r="C320" s="8" t="s">
        <v>19</v>
      </c>
      <c r="D320" s="36">
        <v>2000</v>
      </c>
      <c r="E320" s="6" t="s">
        <v>131</v>
      </c>
      <c r="F320" s="19">
        <v>25478</v>
      </c>
      <c r="G320" s="28" t="str">
        <f t="shared" si="48"/>
        <v>Q</v>
      </c>
      <c r="H320" s="19"/>
      <c r="I320" s="6"/>
      <c r="J320" s="7">
        <v>4695</v>
      </c>
      <c r="K320" s="28" t="str">
        <f t="shared" si="49"/>
        <v>Q</v>
      </c>
      <c r="L320" s="19">
        <v>15087</v>
      </c>
      <c r="M320" s="28" t="b">
        <f t="shared" si="44"/>
        <v>0</v>
      </c>
      <c r="N320" s="7">
        <v>13988</v>
      </c>
      <c r="O320" s="28" t="b">
        <f t="shared" si="45"/>
        <v>0</v>
      </c>
      <c r="P320" s="7">
        <v>13512</v>
      </c>
      <c r="Q320" s="28" t="b">
        <f t="shared" si="46"/>
        <v>0</v>
      </c>
      <c r="R320" s="19">
        <v>34451</v>
      </c>
      <c r="S320" s="28" t="b">
        <f t="shared" si="50"/>
        <v>0</v>
      </c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24"/>
      <c r="AM320" s="24"/>
      <c r="BH320" s="24"/>
    </row>
    <row r="321" spans="1:60">
      <c r="A321" s="9" t="s">
        <v>1219</v>
      </c>
      <c r="B321" s="9" t="s">
        <v>423</v>
      </c>
      <c r="C321" s="6" t="s">
        <v>1220</v>
      </c>
      <c r="D321" s="72">
        <v>1999</v>
      </c>
      <c r="E321" s="6" t="s">
        <v>131</v>
      </c>
      <c r="F321" s="19">
        <v>31523</v>
      </c>
      <c r="G321" s="28" t="b">
        <f t="shared" si="48"/>
        <v>0</v>
      </c>
      <c r="H321" s="71"/>
      <c r="I321" s="71"/>
      <c r="J321" s="7">
        <v>10369</v>
      </c>
      <c r="K321" s="28" t="b">
        <f t="shared" si="49"/>
        <v>0</v>
      </c>
      <c r="L321" s="19"/>
      <c r="M321" s="28" t="b">
        <f t="shared" si="44"/>
        <v>0</v>
      </c>
      <c r="N321" s="19"/>
      <c r="O321" s="28" t="b">
        <f t="shared" si="45"/>
        <v>0</v>
      </c>
      <c r="P321" s="7"/>
      <c r="Q321" s="28" t="b">
        <f t="shared" si="46"/>
        <v>0</v>
      </c>
      <c r="R321" s="7"/>
      <c r="S321" s="28" t="b">
        <f t="shared" si="50"/>
        <v>0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3"/>
      <c r="AM321" s="23"/>
      <c r="BH321" s="24"/>
    </row>
    <row r="322" spans="1:60">
      <c r="A322" s="9" t="s">
        <v>1236</v>
      </c>
      <c r="B322" s="9" t="s">
        <v>735</v>
      </c>
      <c r="C322" s="6" t="s">
        <v>1220</v>
      </c>
      <c r="D322" s="72">
        <v>1995</v>
      </c>
      <c r="E322" s="6" t="s">
        <v>132</v>
      </c>
      <c r="F322" s="19">
        <v>24472</v>
      </c>
      <c r="G322" s="28" t="b">
        <f t="shared" si="48"/>
        <v>0</v>
      </c>
      <c r="H322" s="72"/>
      <c r="I322" s="72"/>
      <c r="J322" s="7">
        <v>4543</v>
      </c>
      <c r="K322" s="28" t="b">
        <f t="shared" si="49"/>
        <v>0</v>
      </c>
      <c r="L322" s="19"/>
      <c r="M322" s="28" t="b">
        <f t="shared" si="44"/>
        <v>0</v>
      </c>
      <c r="N322" s="19">
        <v>11620</v>
      </c>
      <c r="O322" s="28" t="b">
        <f t="shared" si="45"/>
        <v>0</v>
      </c>
      <c r="P322" s="7"/>
      <c r="Q322" s="28" t="b">
        <f t="shared" si="46"/>
        <v>0</v>
      </c>
      <c r="R322" s="7"/>
      <c r="S322" s="28" t="b">
        <f t="shared" si="50"/>
        <v>0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</row>
    <row r="323" spans="1:60">
      <c r="A323" s="9" t="s">
        <v>1227</v>
      </c>
      <c r="B323" s="9" t="s">
        <v>1394</v>
      </c>
      <c r="C323" s="6" t="s">
        <v>1220</v>
      </c>
      <c r="D323" s="72">
        <v>1997</v>
      </c>
      <c r="E323" s="6" t="s">
        <v>135</v>
      </c>
      <c r="F323" s="19">
        <v>25192</v>
      </c>
      <c r="G323" s="28" t="b">
        <f t="shared" si="48"/>
        <v>0</v>
      </c>
      <c r="H323" s="71"/>
      <c r="I323" s="71"/>
      <c r="J323" s="7">
        <v>5387</v>
      </c>
      <c r="K323" s="28" t="b">
        <f t="shared" si="49"/>
        <v>0</v>
      </c>
      <c r="L323" s="19"/>
      <c r="M323" s="28" t="b">
        <f t="shared" si="44"/>
        <v>0</v>
      </c>
      <c r="N323" s="19"/>
      <c r="O323" s="28" t="b">
        <f t="shared" si="45"/>
        <v>0</v>
      </c>
      <c r="P323" s="7"/>
      <c r="Q323" s="28" t="b">
        <f t="shared" si="46"/>
        <v>0</v>
      </c>
      <c r="R323" s="7"/>
      <c r="S323" s="28" t="b">
        <f t="shared" si="50"/>
        <v>0</v>
      </c>
      <c r="AL323" s="24"/>
      <c r="AM323" s="24"/>
    </row>
    <row r="324" spans="1:60">
      <c r="A324" s="9" t="s">
        <v>1190</v>
      </c>
      <c r="B324" s="9" t="s">
        <v>1393</v>
      </c>
      <c r="C324" s="6" t="s">
        <v>1220</v>
      </c>
      <c r="D324" s="72">
        <v>1990</v>
      </c>
      <c r="E324" s="6" t="s">
        <v>133</v>
      </c>
      <c r="F324" s="19">
        <v>34428</v>
      </c>
      <c r="G324" s="28" t="b">
        <f t="shared" si="48"/>
        <v>0</v>
      </c>
      <c r="H324" s="72"/>
      <c r="I324" s="72"/>
      <c r="J324" s="7">
        <v>5587</v>
      </c>
      <c r="K324" s="28" t="b">
        <f t="shared" si="49"/>
        <v>0</v>
      </c>
      <c r="L324" s="19"/>
      <c r="M324" s="28" t="b">
        <f t="shared" si="44"/>
        <v>0</v>
      </c>
      <c r="N324" s="19"/>
      <c r="O324" s="28" t="b">
        <f t="shared" si="45"/>
        <v>0</v>
      </c>
      <c r="P324" s="7"/>
      <c r="Q324" s="28" t="b">
        <f t="shared" si="46"/>
        <v>0</v>
      </c>
      <c r="R324" s="7"/>
      <c r="S324" s="28" t="b">
        <f t="shared" si="50"/>
        <v>0</v>
      </c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24"/>
      <c r="AM324" s="24"/>
    </row>
    <row r="325" spans="1:60">
      <c r="A325" s="9" t="s">
        <v>1249</v>
      </c>
      <c r="B325" s="9" t="s">
        <v>1395</v>
      </c>
      <c r="C325" s="6" t="s">
        <v>1220</v>
      </c>
      <c r="D325" s="72">
        <v>1965</v>
      </c>
      <c r="E325" s="6" t="s">
        <v>134</v>
      </c>
      <c r="F325" s="19">
        <v>25933</v>
      </c>
      <c r="G325" s="28" t="b">
        <f t="shared" si="48"/>
        <v>0</v>
      </c>
      <c r="H325" s="74"/>
      <c r="I325" s="74"/>
      <c r="J325" s="7"/>
      <c r="K325" s="28" t="b">
        <f t="shared" si="49"/>
        <v>0</v>
      </c>
      <c r="L325" s="19"/>
      <c r="M325" s="28" t="b">
        <f t="shared" si="44"/>
        <v>0</v>
      </c>
      <c r="N325" s="19"/>
      <c r="O325" s="28" t="b">
        <f t="shared" si="45"/>
        <v>0</v>
      </c>
      <c r="P325" s="7"/>
      <c r="Q325" s="28" t="b">
        <f t="shared" si="46"/>
        <v>0</v>
      </c>
      <c r="R325" s="7"/>
      <c r="S325" s="28" t="b">
        <f t="shared" si="50"/>
        <v>0</v>
      </c>
      <c r="AL325" s="24"/>
      <c r="AM325" s="24"/>
    </row>
    <row r="326" spans="1:60">
      <c r="A326" s="9" t="s">
        <v>1250</v>
      </c>
      <c r="B326" s="9" t="s">
        <v>1396</v>
      </c>
      <c r="C326" s="6" t="s">
        <v>1220</v>
      </c>
      <c r="D326" s="72">
        <v>1956</v>
      </c>
      <c r="E326" s="6" t="s">
        <v>134</v>
      </c>
      <c r="F326" s="19">
        <v>41567</v>
      </c>
      <c r="G326" s="28" t="b">
        <f t="shared" si="48"/>
        <v>0</v>
      </c>
      <c r="H326" s="72"/>
      <c r="I326" s="72"/>
      <c r="J326" s="7"/>
      <c r="K326" s="28" t="b">
        <f t="shared" si="49"/>
        <v>0</v>
      </c>
      <c r="L326" s="19"/>
      <c r="M326" s="28" t="b">
        <f t="shared" si="44"/>
        <v>0</v>
      </c>
      <c r="N326" s="19"/>
      <c r="O326" s="28" t="b">
        <f t="shared" si="45"/>
        <v>0</v>
      </c>
      <c r="P326" s="7"/>
      <c r="Q326" s="28" t="b">
        <f t="shared" si="46"/>
        <v>0</v>
      </c>
      <c r="R326" s="7"/>
      <c r="S326" s="28" t="b">
        <f t="shared" si="50"/>
        <v>0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</row>
    <row r="327" spans="1:60">
      <c r="A327" s="9" t="s">
        <v>1251</v>
      </c>
      <c r="B327" s="9" t="s">
        <v>1397</v>
      </c>
      <c r="C327" s="6" t="s">
        <v>1220</v>
      </c>
      <c r="D327" s="72">
        <v>1956</v>
      </c>
      <c r="E327" s="6" t="s">
        <v>134</v>
      </c>
      <c r="F327" s="19">
        <v>40574</v>
      </c>
      <c r="G327" s="28" t="b">
        <f t="shared" si="48"/>
        <v>0</v>
      </c>
      <c r="H327" s="72"/>
      <c r="I327" s="72"/>
      <c r="J327" s="7">
        <v>10465</v>
      </c>
      <c r="K327" s="28" t="b">
        <f t="shared" si="49"/>
        <v>0</v>
      </c>
      <c r="L327" s="19"/>
      <c r="M327" s="28" t="b">
        <f t="shared" si="44"/>
        <v>0</v>
      </c>
      <c r="N327" s="19"/>
      <c r="O327" s="28" t="b">
        <f t="shared" si="45"/>
        <v>0</v>
      </c>
      <c r="P327" s="7">
        <v>11914</v>
      </c>
      <c r="Q327" s="28" t="b">
        <f t="shared" si="46"/>
        <v>0</v>
      </c>
      <c r="R327" s="7"/>
      <c r="S327" s="28" t="b">
        <f t="shared" si="50"/>
        <v>0</v>
      </c>
      <c r="AL327" s="24"/>
      <c r="AM327" s="24"/>
    </row>
    <row r="328" spans="1:60">
      <c r="A328" s="9" t="s">
        <v>1237</v>
      </c>
      <c r="B328" s="9" t="s">
        <v>92</v>
      </c>
      <c r="C328" s="6" t="s">
        <v>1220</v>
      </c>
      <c r="D328" s="72">
        <v>1996</v>
      </c>
      <c r="E328" s="6" t="s">
        <v>132</v>
      </c>
      <c r="F328" s="19">
        <v>22145</v>
      </c>
      <c r="G328" s="28" t="str">
        <f t="shared" si="48"/>
        <v>Q</v>
      </c>
      <c r="H328" s="72"/>
      <c r="I328" s="72"/>
      <c r="J328" s="7">
        <v>4046</v>
      </c>
      <c r="K328" s="28" t="b">
        <f t="shared" si="49"/>
        <v>0</v>
      </c>
      <c r="L328" s="19">
        <v>12655</v>
      </c>
      <c r="M328" s="28" t="b">
        <f t="shared" si="44"/>
        <v>0</v>
      </c>
      <c r="N328" s="19"/>
      <c r="O328" s="28" t="b">
        <f t="shared" si="45"/>
        <v>0</v>
      </c>
      <c r="P328" s="7"/>
      <c r="Q328" s="28" t="b">
        <f t="shared" si="46"/>
        <v>0</v>
      </c>
      <c r="R328" s="7"/>
      <c r="S328" s="28" t="b">
        <f t="shared" si="50"/>
        <v>0</v>
      </c>
      <c r="AL328" s="24"/>
      <c r="AM328" s="24"/>
    </row>
    <row r="329" spans="1:60">
      <c r="A329" s="9" t="s">
        <v>1218</v>
      </c>
      <c r="B329" s="9" t="s">
        <v>98</v>
      </c>
      <c r="C329" s="6" t="s">
        <v>1220</v>
      </c>
      <c r="D329" s="72">
        <v>1996</v>
      </c>
      <c r="E329" s="6" t="s">
        <v>132</v>
      </c>
      <c r="F329" s="19">
        <v>30738</v>
      </c>
      <c r="G329" s="28" t="b">
        <f t="shared" si="48"/>
        <v>0</v>
      </c>
      <c r="H329" s="72"/>
      <c r="I329" s="72"/>
      <c r="J329" s="7">
        <v>5526</v>
      </c>
      <c r="K329" s="28" t="b">
        <f t="shared" si="49"/>
        <v>0</v>
      </c>
      <c r="L329" s="19"/>
      <c r="M329" s="28" t="b">
        <f t="shared" si="44"/>
        <v>0</v>
      </c>
      <c r="N329" s="19"/>
      <c r="O329" s="28" t="b">
        <f t="shared" si="45"/>
        <v>0</v>
      </c>
      <c r="P329" s="7"/>
      <c r="Q329" s="28" t="b">
        <f t="shared" si="46"/>
        <v>0</v>
      </c>
      <c r="R329" s="7"/>
      <c r="S329" s="28" t="b">
        <f t="shared" si="50"/>
        <v>0</v>
      </c>
      <c r="AL329" s="24"/>
      <c r="AM329" s="24"/>
    </row>
    <row r="330" spans="1:60">
      <c r="A330" s="9" t="s">
        <v>1252</v>
      </c>
      <c r="B330" s="9" t="s">
        <v>412</v>
      </c>
      <c r="C330" s="6" t="s">
        <v>1220</v>
      </c>
      <c r="D330" s="72">
        <v>1980</v>
      </c>
      <c r="E330" s="6" t="s">
        <v>133</v>
      </c>
      <c r="F330" s="19"/>
      <c r="G330" s="28" t="b">
        <f t="shared" si="48"/>
        <v>0</v>
      </c>
      <c r="H330" s="72"/>
      <c r="I330" s="72"/>
      <c r="J330" s="7">
        <v>4133</v>
      </c>
      <c r="K330" s="28" t="b">
        <f t="shared" si="49"/>
        <v>0</v>
      </c>
      <c r="L330" s="19">
        <v>11842</v>
      </c>
      <c r="M330" s="28" t="str">
        <f t="shared" si="44"/>
        <v>Q</v>
      </c>
      <c r="N330" s="19"/>
      <c r="O330" s="28" t="b">
        <f t="shared" si="45"/>
        <v>0</v>
      </c>
      <c r="P330" s="7">
        <v>10909</v>
      </c>
      <c r="Q330" s="28" t="b">
        <f t="shared" si="46"/>
        <v>0</v>
      </c>
      <c r="R330" s="7"/>
      <c r="S330" s="28" t="b">
        <f t="shared" si="50"/>
        <v>0</v>
      </c>
      <c r="AL330" s="24"/>
      <c r="AM330" s="24"/>
    </row>
    <row r="331" spans="1:60">
      <c r="A331" s="9" t="s">
        <v>1253</v>
      </c>
      <c r="B331" s="9" t="s">
        <v>116</v>
      </c>
      <c r="C331" s="6" t="s">
        <v>1220</v>
      </c>
      <c r="D331" s="72">
        <v>1987</v>
      </c>
      <c r="E331" s="6" t="s">
        <v>133</v>
      </c>
      <c r="F331" s="19">
        <v>25037</v>
      </c>
      <c r="G331" s="28" t="b">
        <f t="shared" si="48"/>
        <v>0</v>
      </c>
      <c r="H331" s="72"/>
      <c r="I331" s="72"/>
      <c r="J331" s="7">
        <v>4481</v>
      </c>
      <c r="K331" s="28" t="b">
        <f t="shared" si="49"/>
        <v>0</v>
      </c>
      <c r="L331" s="19"/>
      <c r="M331" s="28" t="b">
        <f t="shared" si="44"/>
        <v>0</v>
      </c>
      <c r="N331" s="19"/>
      <c r="O331" s="28" t="b">
        <f t="shared" si="45"/>
        <v>0</v>
      </c>
      <c r="P331" s="7"/>
      <c r="Q331" s="28" t="b">
        <f t="shared" si="46"/>
        <v>0</v>
      </c>
      <c r="R331" s="7"/>
      <c r="S331" s="28" t="b">
        <f t="shared" si="50"/>
        <v>0</v>
      </c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56"/>
      <c r="AM331" s="56"/>
      <c r="BH331" s="24"/>
    </row>
    <row r="332" spans="1:60">
      <c r="A332" s="9" t="s">
        <v>1239</v>
      </c>
      <c r="B332" s="9" t="s">
        <v>1398</v>
      </c>
      <c r="C332" s="6" t="s">
        <v>1220</v>
      </c>
      <c r="D332" s="72">
        <v>1996</v>
      </c>
      <c r="E332" s="6" t="s">
        <v>132</v>
      </c>
      <c r="F332" s="19">
        <v>22713</v>
      </c>
      <c r="G332" s="28" t="b">
        <f t="shared" si="48"/>
        <v>0</v>
      </c>
      <c r="H332" s="72"/>
      <c r="I332" s="72"/>
      <c r="J332" s="7">
        <v>4160</v>
      </c>
      <c r="K332" s="28" t="b">
        <f t="shared" si="49"/>
        <v>0</v>
      </c>
      <c r="L332" s="19"/>
      <c r="M332" s="28" t="b">
        <f t="shared" si="44"/>
        <v>0</v>
      </c>
      <c r="N332" s="19"/>
      <c r="O332" s="28" t="b">
        <f t="shared" si="45"/>
        <v>0</v>
      </c>
      <c r="P332" s="7"/>
      <c r="Q332" s="28" t="b">
        <f t="shared" si="46"/>
        <v>0</v>
      </c>
      <c r="R332" s="7"/>
      <c r="S332" s="28" t="b">
        <f t="shared" si="50"/>
        <v>0</v>
      </c>
      <c r="AL332" s="56"/>
      <c r="AM332" s="56"/>
    </row>
    <row r="333" spans="1:60">
      <c r="A333" s="9" t="s">
        <v>1229</v>
      </c>
      <c r="B333" s="9" t="s">
        <v>106</v>
      </c>
      <c r="C333" s="6" t="s">
        <v>1220</v>
      </c>
      <c r="D333" s="72">
        <v>1998</v>
      </c>
      <c r="E333" s="6" t="s">
        <v>135</v>
      </c>
      <c r="F333" s="19">
        <v>22649</v>
      </c>
      <c r="G333" s="28" t="str">
        <f t="shared" si="48"/>
        <v>Q</v>
      </c>
      <c r="H333" s="71"/>
      <c r="I333" s="71"/>
      <c r="J333" s="7"/>
      <c r="K333" s="28" t="b">
        <f t="shared" si="49"/>
        <v>0</v>
      </c>
      <c r="L333" s="19"/>
      <c r="M333" s="28" t="b">
        <f t="shared" si="44"/>
        <v>0</v>
      </c>
      <c r="N333" s="19"/>
      <c r="O333" s="28" t="b">
        <f t="shared" si="45"/>
        <v>0</v>
      </c>
      <c r="P333" s="7"/>
      <c r="Q333" s="28" t="b">
        <f t="shared" si="46"/>
        <v>0</v>
      </c>
      <c r="R333" s="7"/>
      <c r="S333" s="28" t="b">
        <f t="shared" si="50"/>
        <v>0</v>
      </c>
      <c r="AL333" s="24"/>
      <c r="AM333" s="24"/>
      <c r="BH333" s="24"/>
    </row>
    <row r="334" spans="1:60">
      <c r="A334" s="9" t="s">
        <v>1240</v>
      </c>
      <c r="B334" s="9" t="s">
        <v>415</v>
      </c>
      <c r="C334" s="6" t="s">
        <v>1220</v>
      </c>
      <c r="D334" s="72">
        <v>1996</v>
      </c>
      <c r="E334" s="6" t="s">
        <v>132</v>
      </c>
      <c r="F334" s="19">
        <v>25159</v>
      </c>
      <c r="G334" s="28" t="b">
        <f t="shared" si="48"/>
        <v>0</v>
      </c>
      <c r="H334" s="72"/>
      <c r="I334" s="72"/>
      <c r="J334" s="7">
        <v>4257</v>
      </c>
      <c r="K334" s="28" t="b">
        <f t="shared" si="49"/>
        <v>0</v>
      </c>
      <c r="L334" s="19"/>
      <c r="M334" s="28" t="b">
        <f t="shared" si="44"/>
        <v>0</v>
      </c>
      <c r="N334" s="19"/>
      <c r="O334" s="28" t="b">
        <f t="shared" si="45"/>
        <v>0</v>
      </c>
      <c r="P334" s="7"/>
      <c r="Q334" s="28" t="b">
        <f t="shared" si="46"/>
        <v>0</v>
      </c>
      <c r="R334" s="7"/>
      <c r="S334" s="28" t="b">
        <f t="shared" si="50"/>
        <v>0</v>
      </c>
      <c r="AL334" s="24"/>
      <c r="AM334" s="24"/>
    </row>
    <row r="335" spans="1:60">
      <c r="A335" s="9" t="s">
        <v>1240</v>
      </c>
      <c r="B335" s="9" t="s">
        <v>365</v>
      </c>
      <c r="C335" s="6" t="s">
        <v>1220</v>
      </c>
      <c r="D335" s="72">
        <v>1995</v>
      </c>
      <c r="E335" s="6" t="s">
        <v>132</v>
      </c>
      <c r="F335" s="19">
        <v>24840</v>
      </c>
      <c r="G335" s="28" t="b">
        <f t="shared" si="48"/>
        <v>0</v>
      </c>
      <c r="H335" s="72"/>
      <c r="I335" s="72"/>
      <c r="J335" s="7">
        <v>3903</v>
      </c>
      <c r="K335" s="28" t="str">
        <f t="shared" si="49"/>
        <v>Q</v>
      </c>
      <c r="L335" s="19"/>
      <c r="M335" s="28" t="b">
        <f t="shared" si="44"/>
        <v>0</v>
      </c>
      <c r="N335" s="19"/>
      <c r="O335" s="28" t="b">
        <f t="shared" si="45"/>
        <v>0</v>
      </c>
      <c r="P335" s="7"/>
      <c r="Q335" s="28" t="b">
        <f t="shared" si="46"/>
        <v>0</v>
      </c>
      <c r="R335" s="7"/>
      <c r="S335" s="28" t="b">
        <f t="shared" si="50"/>
        <v>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</row>
    <row r="336" spans="1:60">
      <c r="A336" s="9" t="s">
        <v>1217</v>
      </c>
      <c r="B336" s="9" t="s">
        <v>1372</v>
      </c>
      <c r="C336" s="6" t="s">
        <v>1220</v>
      </c>
      <c r="D336" s="72">
        <v>1967</v>
      </c>
      <c r="E336" s="6" t="s">
        <v>134</v>
      </c>
      <c r="F336" s="19">
        <v>30481</v>
      </c>
      <c r="G336" s="28" t="b">
        <f t="shared" si="48"/>
        <v>0</v>
      </c>
      <c r="H336" s="72"/>
      <c r="I336" s="72"/>
      <c r="J336" s="7">
        <v>4708</v>
      </c>
      <c r="K336" s="28" t="b">
        <f t="shared" si="49"/>
        <v>0</v>
      </c>
      <c r="L336" s="19"/>
      <c r="M336" s="28" t="b">
        <f t="shared" si="44"/>
        <v>0</v>
      </c>
      <c r="N336" s="19"/>
      <c r="O336" s="28" t="b">
        <f t="shared" si="45"/>
        <v>0</v>
      </c>
      <c r="P336" s="7"/>
      <c r="Q336" s="28" t="b">
        <f t="shared" si="46"/>
        <v>0</v>
      </c>
      <c r="R336" s="7"/>
      <c r="S336" s="28" t="b">
        <f t="shared" si="50"/>
        <v>0</v>
      </c>
      <c r="AL336" s="24"/>
      <c r="AM336" s="24"/>
    </row>
    <row r="337" spans="1:60">
      <c r="A337" s="9" t="s">
        <v>1225</v>
      </c>
      <c r="B337" s="9" t="s">
        <v>1399</v>
      </c>
      <c r="C337" s="6" t="s">
        <v>1220</v>
      </c>
      <c r="D337" s="72">
        <v>2000</v>
      </c>
      <c r="E337" s="6" t="s">
        <v>131</v>
      </c>
      <c r="F337" s="19">
        <v>25536</v>
      </c>
      <c r="G337" s="28" t="str">
        <f t="shared" si="48"/>
        <v>Q</v>
      </c>
      <c r="H337" s="71"/>
      <c r="I337" s="71"/>
      <c r="J337" s="7">
        <v>5824</v>
      </c>
      <c r="K337" s="28" t="b">
        <f t="shared" si="49"/>
        <v>0</v>
      </c>
      <c r="L337" s="19"/>
      <c r="M337" s="28" t="b">
        <f t="shared" si="44"/>
        <v>0</v>
      </c>
      <c r="N337" s="19"/>
      <c r="O337" s="28" t="b">
        <f t="shared" si="45"/>
        <v>0</v>
      </c>
      <c r="P337" s="7"/>
      <c r="Q337" s="28" t="b">
        <f t="shared" si="46"/>
        <v>0</v>
      </c>
      <c r="R337" s="7"/>
      <c r="S337" s="28" t="b">
        <f t="shared" si="50"/>
        <v>0</v>
      </c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24"/>
      <c r="AM337" s="24"/>
      <c r="BH337" s="24"/>
    </row>
    <row r="338" spans="1:60">
      <c r="A338" s="9" t="s">
        <v>1230</v>
      </c>
      <c r="B338" s="9" t="s">
        <v>1400</v>
      </c>
      <c r="C338" s="6" t="s">
        <v>1220</v>
      </c>
      <c r="D338" s="72">
        <v>1998</v>
      </c>
      <c r="E338" s="6" t="s">
        <v>135</v>
      </c>
      <c r="F338" s="19">
        <v>31079</v>
      </c>
      <c r="G338" s="28" t="b">
        <f t="shared" si="48"/>
        <v>0</v>
      </c>
      <c r="H338" s="71"/>
      <c r="I338" s="71"/>
      <c r="J338" s="7">
        <v>5623</v>
      </c>
      <c r="K338" s="28" t="b">
        <f t="shared" si="49"/>
        <v>0</v>
      </c>
      <c r="L338" s="19"/>
      <c r="M338" s="28" t="b">
        <f t="shared" si="44"/>
        <v>0</v>
      </c>
      <c r="N338" s="19"/>
      <c r="O338" s="28" t="b">
        <f t="shared" si="45"/>
        <v>0</v>
      </c>
      <c r="P338" s="7"/>
      <c r="Q338" s="28" t="b">
        <f t="shared" si="46"/>
        <v>0</v>
      </c>
      <c r="R338" s="7"/>
      <c r="S338" s="28" t="b">
        <f t="shared" si="50"/>
        <v>0</v>
      </c>
      <c r="AL338" s="23"/>
      <c r="AM338" s="23"/>
      <c r="BH338" s="24"/>
    </row>
    <row r="339" spans="1:60">
      <c r="A339" s="9" t="s">
        <v>1255</v>
      </c>
      <c r="B339" s="9" t="s">
        <v>1401</v>
      </c>
      <c r="C339" s="6" t="s">
        <v>1220</v>
      </c>
      <c r="D339" s="72">
        <v>1993</v>
      </c>
      <c r="E339" s="6" t="s">
        <v>133</v>
      </c>
      <c r="F339" s="19">
        <v>24443</v>
      </c>
      <c r="G339" s="28" t="b">
        <f t="shared" si="48"/>
        <v>0</v>
      </c>
      <c r="H339" s="72"/>
      <c r="I339" s="72"/>
      <c r="J339" s="7">
        <v>4703</v>
      </c>
      <c r="K339" s="28" t="b">
        <f t="shared" si="49"/>
        <v>0</v>
      </c>
      <c r="L339" s="19">
        <v>12934</v>
      </c>
      <c r="M339" s="28" t="b">
        <f t="shared" si="44"/>
        <v>0</v>
      </c>
      <c r="N339" s="19"/>
      <c r="O339" s="28" t="b">
        <f t="shared" si="45"/>
        <v>0</v>
      </c>
      <c r="P339" s="7"/>
      <c r="Q339" s="28" t="b">
        <f t="shared" si="46"/>
        <v>0</v>
      </c>
      <c r="R339" s="7"/>
      <c r="S339" s="28" t="b">
        <f t="shared" si="50"/>
        <v>0</v>
      </c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56"/>
      <c r="AM339" s="56"/>
    </row>
    <row r="340" spans="1:60">
      <c r="A340" s="9" t="s">
        <v>1242</v>
      </c>
      <c r="B340" s="9" t="s">
        <v>495</v>
      </c>
      <c r="C340" s="6" t="s">
        <v>1220</v>
      </c>
      <c r="D340" s="72">
        <v>1995</v>
      </c>
      <c r="E340" s="6" t="s">
        <v>132</v>
      </c>
      <c r="F340" s="19">
        <v>25283</v>
      </c>
      <c r="G340" s="28" t="b">
        <f t="shared" si="48"/>
        <v>0</v>
      </c>
      <c r="H340" s="72"/>
      <c r="I340" s="72"/>
      <c r="J340" s="7"/>
      <c r="K340" s="28" t="b">
        <f t="shared" si="49"/>
        <v>0</v>
      </c>
      <c r="L340" s="19"/>
      <c r="M340" s="28" t="b">
        <f t="shared" si="44"/>
        <v>0</v>
      </c>
      <c r="N340" s="19">
        <v>12672</v>
      </c>
      <c r="O340" s="28" t="b">
        <f t="shared" si="45"/>
        <v>0</v>
      </c>
      <c r="P340" s="7"/>
      <c r="Q340" s="28" t="b">
        <f t="shared" si="46"/>
        <v>0</v>
      </c>
      <c r="R340" s="7"/>
      <c r="S340" s="28" t="b">
        <f t="shared" si="50"/>
        <v>0</v>
      </c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</row>
    <row r="341" spans="1:60">
      <c r="A341" s="9" t="s">
        <v>1256</v>
      </c>
      <c r="B341" s="9" t="s">
        <v>1402</v>
      </c>
      <c r="C341" s="6" t="s">
        <v>1220</v>
      </c>
      <c r="D341" s="72">
        <v>1980</v>
      </c>
      <c r="E341" s="6" t="s">
        <v>133</v>
      </c>
      <c r="F341" s="19">
        <v>21617</v>
      </c>
      <c r="G341" s="28" t="str">
        <f t="shared" si="48"/>
        <v>Q</v>
      </c>
      <c r="H341" s="72"/>
      <c r="I341" s="72"/>
      <c r="J341" s="7"/>
      <c r="K341" s="28" t="b">
        <f t="shared" si="49"/>
        <v>0</v>
      </c>
      <c r="L341" s="19">
        <v>11664</v>
      </c>
      <c r="M341" s="28" t="str">
        <f t="shared" si="44"/>
        <v>Q</v>
      </c>
      <c r="N341" s="19"/>
      <c r="O341" s="28" t="b">
        <f t="shared" si="45"/>
        <v>0</v>
      </c>
      <c r="P341" s="7"/>
      <c r="Q341" s="28" t="b">
        <f t="shared" si="46"/>
        <v>0</v>
      </c>
      <c r="R341" s="7">
        <v>23938</v>
      </c>
      <c r="S341" s="28" t="str">
        <f t="shared" si="50"/>
        <v>Q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</row>
    <row r="342" spans="1:60">
      <c r="A342" s="9" t="s">
        <v>1245</v>
      </c>
      <c r="B342" s="9" t="s">
        <v>98</v>
      </c>
      <c r="C342" s="6" t="s">
        <v>1220</v>
      </c>
      <c r="D342" s="72">
        <v>1996</v>
      </c>
      <c r="E342" s="6" t="s">
        <v>132</v>
      </c>
      <c r="F342" s="19">
        <v>22854</v>
      </c>
      <c r="G342" s="28" t="b">
        <f t="shared" si="48"/>
        <v>0</v>
      </c>
      <c r="H342" s="72"/>
      <c r="I342" s="72"/>
      <c r="J342" s="7">
        <v>3823</v>
      </c>
      <c r="K342" s="28" t="str">
        <f t="shared" si="49"/>
        <v>Q</v>
      </c>
      <c r="L342" s="19">
        <v>12867</v>
      </c>
      <c r="M342" s="28" t="b">
        <f t="shared" si="44"/>
        <v>0</v>
      </c>
      <c r="N342" s="19"/>
      <c r="O342" s="28" t="b">
        <f t="shared" si="45"/>
        <v>0</v>
      </c>
      <c r="P342" s="7"/>
      <c r="Q342" s="28" t="b">
        <f t="shared" si="46"/>
        <v>0</v>
      </c>
      <c r="R342" s="7"/>
      <c r="S342" s="28" t="b">
        <f t="shared" si="50"/>
        <v>0</v>
      </c>
      <c r="AL342" s="24"/>
      <c r="AM342" s="24"/>
    </row>
    <row r="343" spans="1:60">
      <c r="A343" s="9" t="s">
        <v>1233</v>
      </c>
      <c r="B343" s="9" t="s">
        <v>624</v>
      </c>
      <c r="C343" s="6" t="s">
        <v>1220</v>
      </c>
      <c r="D343" s="72">
        <v>1998</v>
      </c>
      <c r="E343" s="6" t="s">
        <v>135</v>
      </c>
      <c r="F343" s="19">
        <v>25356</v>
      </c>
      <c r="G343" s="28" t="b">
        <f t="shared" si="48"/>
        <v>0</v>
      </c>
      <c r="H343" s="71"/>
      <c r="I343" s="71"/>
      <c r="J343" s="7">
        <v>5479</v>
      </c>
      <c r="K343" s="28" t="b">
        <f t="shared" si="49"/>
        <v>0</v>
      </c>
      <c r="L343" s="19"/>
      <c r="M343" s="28" t="b">
        <f t="shared" si="44"/>
        <v>0</v>
      </c>
      <c r="N343" s="19"/>
      <c r="O343" s="28" t="b">
        <f t="shared" si="45"/>
        <v>0</v>
      </c>
      <c r="P343" s="7"/>
      <c r="Q343" s="28" t="b">
        <f t="shared" si="46"/>
        <v>0</v>
      </c>
      <c r="R343" s="7"/>
      <c r="S343" s="28" t="b">
        <f t="shared" si="50"/>
        <v>0</v>
      </c>
      <c r="AL343" s="24"/>
      <c r="AM343" s="24"/>
      <c r="BH343" s="24"/>
    </row>
    <row r="344" spans="1:60">
      <c r="A344" s="9" t="s">
        <v>446</v>
      </c>
      <c r="B344" s="9" t="s">
        <v>1403</v>
      </c>
      <c r="C344" s="6" t="s">
        <v>1220</v>
      </c>
      <c r="D344" s="72">
        <v>1996</v>
      </c>
      <c r="E344" s="6" t="s">
        <v>132</v>
      </c>
      <c r="F344" s="19">
        <v>30162</v>
      </c>
      <c r="G344" s="28" t="b">
        <f t="shared" si="48"/>
        <v>0</v>
      </c>
      <c r="H344" s="72"/>
      <c r="I344" s="72"/>
      <c r="J344" s="7">
        <v>4948</v>
      </c>
      <c r="K344" s="28" t="b">
        <f t="shared" si="49"/>
        <v>0</v>
      </c>
      <c r="L344" s="19"/>
      <c r="M344" s="28" t="b">
        <f t="shared" si="44"/>
        <v>0</v>
      </c>
      <c r="N344" s="19"/>
      <c r="O344" s="28" t="b">
        <f t="shared" si="45"/>
        <v>0</v>
      </c>
      <c r="P344" s="7"/>
      <c r="Q344" s="28" t="b">
        <f t="shared" si="46"/>
        <v>0</v>
      </c>
      <c r="R344" s="7"/>
      <c r="S344" s="28" t="b">
        <f t="shared" si="50"/>
        <v>0</v>
      </c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3"/>
      <c r="AM344" s="23"/>
    </row>
    <row r="345" spans="1:60">
      <c r="A345" s="9" t="s">
        <v>1258</v>
      </c>
      <c r="B345" s="9" t="s">
        <v>1404</v>
      </c>
      <c r="C345" s="6" t="s">
        <v>1220</v>
      </c>
      <c r="D345" s="72">
        <v>1961</v>
      </c>
      <c r="E345" s="6" t="s">
        <v>134</v>
      </c>
      <c r="F345" s="19">
        <v>25619</v>
      </c>
      <c r="G345" s="28" t="b">
        <f t="shared" si="48"/>
        <v>0</v>
      </c>
      <c r="H345" s="72"/>
      <c r="I345" s="72"/>
      <c r="J345" s="7"/>
      <c r="K345" s="28" t="b">
        <f t="shared" si="49"/>
        <v>0</v>
      </c>
      <c r="L345" s="19"/>
      <c r="M345" s="28" t="b">
        <f t="shared" si="44"/>
        <v>0</v>
      </c>
      <c r="N345" s="19"/>
      <c r="O345" s="28" t="b">
        <f t="shared" si="45"/>
        <v>0</v>
      </c>
      <c r="P345" s="7"/>
      <c r="Q345" s="28" t="b">
        <f t="shared" si="46"/>
        <v>0</v>
      </c>
      <c r="R345" s="7"/>
      <c r="S345" s="28" t="b">
        <f t="shared" si="50"/>
        <v>0</v>
      </c>
      <c r="AL345" s="24"/>
      <c r="AM345" s="24"/>
    </row>
    <row r="346" spans="1:60">
      <c r="A346" s="9" t="s">
        <v>1260</v>
      </c>
      <c r="B346" s="9" t="s">
        <v>1405</v>
      </c>
      <c r="C346" s="6" t="s">
        <v>1220</v>
      </c>
      <c r="D346" s="72">
        <v>1951</v>
      </c>
      <c r="E346" s="6" t="s">
        <v>134</v>
      </c>
      <c r="F346" s="19">
        <v>34067</v>
      </c>
      <c r="G346" s="28" t="b">
        <f t="shared" si="48"/>
        <v>0</v>
      </c>
      <c r="H346" s="72"/>
      <c r="I346" s="72"/>
      <c r="J346" s="7"/>
      <c r="K346" s="28" t="b">
        <f t="shared" si="49"/>
        <v>0</v>
      </c>
      <c r="L346" s="19"/>
      <c r="M346" s="28" t="b">
        <f t="shared" si="44"/>
        <v>0</v>
      </c>
      <c r="N346" s="19"/>
      <c r="O346" s="28" t="b">
        <f t="shared" si="45"/>
        <v>0</v>
      </c>
      <c r="P346" s="7"/>
      <c r="Q346" s="28" t="b">
        <f t="shared" si="46"/>
        <v>0</v>
      </c>
      <c r="R346" s="7"/>
      <c r="S346" s="28" t="b">
        <f t="shared" si="50"/>
        <v>0</v>
      </c>
      <c r="AL346" s="24"/>
      <c r="AM346" s="24"/>
    </row>
    <row r="347" spans="1:60">
      <c r="A347" s="39" t="s">
        <v>648</v>
      </c>
      <c r="B347" s="39" t="s">
        <v>430</v>
      </c>
      <c r="C347" s="6" t="s">
        <v>24</v>
      </c>
      <c r="D347" s="40">
        <v>1999</v>
      </c>
      <c r="E347" s="6" t="s">
        <v>131</v>
      </c>
      <c r="F347" s="19">
        <v>24400</v>
      </c>
      <c r="G347" s="28" t="str">
        <f t="shared" si="48"/>
        <v>Q</v>
      </c>
      <c r="H347" s="19"/>
      <c r="I347" s="6"/>
      <c r="J347" s="7">
        <v>10002</v>
      </c>
      <c r="K347" s="28" t="b">
        <f t="shared" si="49"/>
        <v>0</v>
      </c>
      <c r="L347" s="19">
        <v>15061</v>
      </c>
      <c r="M347" s="28" t="b">
        <f t="shared" si="44"/>
        <v>0</v>
      </c>
      <c r="N347" s="20">
        <v>12587</v>
      </c>
      <c r="O347" s="28" t="str">
        <f t="shared" si="45"/>
        <v>Q</v>
      </c>
      <c r="P347" s="7">
        <v>12442</v>
      </c>
      <c r="Q347" s="28" t="b">
        <f t="shared" si="46"/>
        <v>0</v>
      </c>
      <c r="R347" s="57"/>
      <c r="S347" s="28" t="b">
        <f t="shared" si="50"/>
        <v>0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BH347" s="24"/>
    </row>
    <row r="348" spans="1:60">
      <c r="A348" s="9" t="s">
        <v>1223</v>
      </c>
      <c r="B348" s="9" t="s">
        <v>366</v>
      </c>
      <c r="C348" s="6" t="s">
        <v>24</v>
      </c>
      <c r="D348" s="72">
        <v>1999</v>
      </c>
      <c r="E348" s="6" t="s">
        <v>131</v>
      </c>
      <c r="F348" s="19"/>
      <c r="G348" s="28" t="b">
        <f t="shared" si="48"/>
        <v>0</v>
      </c>
      <c r="H348" s="71"/>
      <c r="I348" s="71"/>
      <c r="J348" s="7">
        <v>13572</v>
      </c>
      <c r="K348" s="28" t="b">
        <f t="shared" si="49"/>
        <v>0</v>
      </c>
      <c r="L348" s="19"/>
      <c r="M348" s="28" t="b">
        <f t="shared" si="44"/>
        <v>0</v>
      </c>
      <c r="N348" s="19"/>
      <c r="O348" s="28" t="b">
        <f t="shared" si="45"/>
        <v>0</v>
      </c>
      <c r="P348" s="7"/>
      <c r="Q348" s="28" t="b">
        <f t="shared" si="46"/>
        <v>0</v>
      </c>
      <c r="R348" s="7"/>
      <c r="S348" s="28" t="b">
        <f t="shared" si="50"/>
        <v>0</v>
      </c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3"/>
      <c r="AM348" s="23"/>
      <c r="BH348" s="24"/>
    </row>
    <row r="349" spans="1:60">
      <c r="A349" s="9" t="s">
        <v>1228</v>
      </c>
      <c r="B349" s="9" t="s">
        <v>106</v>
      </c>
      <c r="C349" s="6" t="s">
        <v>24</v>
      </c>
      <c r="D349" s="72">
        <v>1998</v>
      </c>
      <c r="E349" s="6" t="s">
        <v>135</v>
      </c>
      <c r="F349" s="19"/>
      <c r="G349" s="28" t="b">
        <f t="shared" si="48"/>
        <v>0</v>
      </c>
      <c r="H349" s="71"/>
      <c r="I349" s="71"/>
      <c r="J349" s="7">
        <v>11829</v>
      </c>
      <c r="K349" s="28" t="b">
        <f t="shared" si="49"/>
        <v>0</v>
      </c>
      <c r="L349" s="19"/>
      <c r="M349" s="28" t="b">
        <f t="shared" si="44"/>
        <v>0</v>
      </c>
      <c r="N349" s="19">
        <v>14208</v>
      </c>
      <c r="O349" s="28" t="b">
        <f t="shared" si="45"/>
        <v>0</v>
      </c>
      <c r="P349" s="7"/>
      <c r="Q349" s="28" t="b">
        <f t="shared" si="46"/>
        <v>0</v>
      </c>
      <c r="R349" s="7"/>
      <c r="S349" s="28" t="b">
        <f t="shared" si="50"/>
        <v>0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4"/>
      <c r="AM349" s="24"/>
      <c r="BH349" s="24"/>
    </row>
    <row r="350" spans="1:60">
      <c r="A350" s="39" t="s">
        <v>674</v>
      </c>
      <c r="B350" s="39" t="s">
        <v>735</v>
      </c>
      <c r="C350" s="6" t="s">
        <v>24</v>
      </c>
      <c r="D350" s="40">
        <v>1996</v>
      </c>
      <c r="E350" s="6" t="s">
        <v>132</v>
      </c>
      <c r="F350" s="19">
        <v>25723</v>
      </c>
      <c r="G350" s="28" t="b">
        <f t="shared" ref="G350:G369" si="51">IF(AND(E350="Sénior",F350&lt;=22050,F350&gt;1),"Q",IF(AND(E350="Junior",F350&lt;=22700,F350&gt;1),"Q",IF(AND(E350="Cadet",F350&lt;=23527,F350&gt;1),"Q",IF(AND(E350="Minime",F350&lt;=25768,F350&gt;1),"Q"))))</f>
        <v>0</v>
      </c>
      <c r="H350" s="19"/>
      <c r="I350" s="6"/>
      <c r="J350" s="7">
        <v>4592</v>
      </c>
      <c r="K350" s="28" t="b">
        <f t="shared" ref="K350:K381" si="52">IF(AND(E350="Sénior",J350&lt;=3830,J350&gt;1),"Q",IF(AND(E350="Junior",J350&lt;=4000,J350&gt;1),"Q",IF(AND(E350="Cadet",J350&lt;=4266,J350&gt;1),"Q",IF(AND(E350="Minime",J350&lt;=5096,J350&gt;1),"Q"))))</f>
        <v>0</v>
      </c>
      <c r="L350" s="19">
        <v>13886</v>
      </c>
      <c r="M350" s="28" t="b">
        <f t="shared" ref="M350:M413" si="53">IF(AND(E350="Sénior",L350&lt;=12238,L350&gt;1),"Q",IF(AND(E350="Junior",L350&lt;=12600,L350&gt;1),"Q",IF(AND(E350="Cadet",L350&lt;=13092,L350&gt;1),"Q",IF(AND(E350="Minime",L350&lt;=14000,L350&gt;1),"Q"))))</f>
        <v>0</v>
      </c>
      <c r="N350" s="20">
        <v>11831</v>
      </c>
      <c r="O350" s="28" t="b">
        <f t="shared" ref="O350:O413" si="54">IF(AND(E350="Sénior",N350&lt;=10560,N350&gt;1),"Q",IF(AND(E350="Junior",N350&lt;=11100,N350&gt;1),"Q",IF(AND(E350="Cadet",N350&lt;=11739,N350&gt;1),"Q",IF(AND(E350="Minime",N350&lt;=13100,N350&gt;1),"Q"))))</f>
        <v>0</v>
      </c>
      <c r="P350" s="7">
        <v>11545</v>
      </c>
      <c r="Q350" s="28" t="b">
        <f t="shared" ref="Q350:Q413" si="55">IF(AND(E350="Sénior",P350&lt;=10623,P350&gt;1),"Q",IF(AND(E350="Junior",P350&lt;=10900,P350&gt;1),"Q",IF(AND(E350="Cadet",P350&lt;=11269,P350&gt;1),"Q",IF(AND(E350="Minime",P350&lt;=12404,P350&gt;1),"Q"))))</f>
        <v>0</v>
      </c>
      <c r="R350" s="57"/>
      <c r="S350" s="28" t="b">
        <f t="shared" ref="S350:S369" si="56">IF(AND(E350="Sénior",R350&lt;=24630,R350&gt;1),"Q",IF(AND(E350="Junior",R350&lt;=25400,R350&gt;1),"Q",IF(AND(E350="Cadet",R350&lt;=25904,R350&gt;1),"Q",IF(AND(E350="Minime",R350&lt;=32633,R350&gt;1),"Q"))))</f>
        <v>0</v>
      </c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4"/>
      <c r="AM350" s="24"/>
    </row>
    <row r="351" spans="1:60">
      <c r="A351" s="39" t="s">
        <v>683</v>
      </c>
      <c r="B351" s="39" t="s">
        <v>735</v>
      </c>
      <c r="C351" s="6" t="s">
        <v>24</v>
      </c>
      <c r="D351" s="40">
        <v>1993</v>
      </c>
      <c r="E351" s="6" t="s">
        <v>133</v>
      </c>
      <c r="F351" s="19">
        <v>30356</v>
      </c>
      <c r="G351" s="28" t="b">
        <f t="shared" si="51"/>
        <v>0</v>
      </c>
      <c r="H351" s="19"/>
      <c r="I351" s="6"/>
      <c r="J351" s="7">
        <v>5085</v>
      </c>
      <c r="K351" s="28" t="b">
        <f t="shared" si="52"/>
        <v>0</v>
      </c>
      <c r="L351" s="19">
        <v>14886</v>
      </c>
      <c r="M351" s="28" t="b">
        <f t="shared" si="53"/>
        <v>0</v>
      </c>
      <c r="N351" s="20">
        <v>11539</v>
      </c>
      <c r="O351" s="28" t="b">
        <f t="shared" si="54"/>
        <v>0</v>
      </c>
      <c r="P351" s="7">
        <v>11067</v>
      </c>
      <c r="Q351" s="28" t="b">
        <f t="shared" si="55"/>
        <v>0</v>
      </c>
      <c r="R351" s="57"/>
      <c r="S351" s="28" t="b">
        <f t="shared" si="56"/>
        <v>0</v>
      </c>
      <c r="AL351" s="24"/>
      <c r="AM351" s="24"/>
    </row>
    <row r="352" spans="1:60">
      <c r="A352" s="39" t="s">
        <v>684</v>
      </c>
      <c r="B352" s="39" t="s">
        <v>284</v>
      </c>
      <c r="C352" s="6" t="s">
        <v>24</v>
      </c>
      <c r="D352" s="40">
        <v>1990</v>
      </c>
      <c r="E352" s="6" t="s">
        <v>133</v>
      </c>
      <c r="F352" s="19">
        <v>30521</v>
      </c>
      <c r="G352" s="28" t="b">
        <f t="shared" si="51"/>
        <v>0</v>
      </c>
      <c r="H352" s="19"/>
      <c r="I352" s="6"/>
      <c r="J352" s="7">
        <v>4538</v>
      </c>
      <c r="K352" s="28" t="b">
        <f t="shared" si="52"/>
        <v>0</v>
      </c>
      <c r="L352" s="19">
        <v>14060</v>
      </c>
      <c r="M352" s="28" t="b">
        <f t="shared" si="53"/>
        <v>0</v>
      </c>
      <c r="N352" s="19">
        <v>11145</v>
      </c>
      <c r="O352" s="28" t="b">
        <f t="shared" si="54"/>
        <v>0</v>
      </c>
      <c r="P352" s="7">
        <v>11663</v>
      </c>
      <c r="Q352" s="28" t="b">
        <f t="shared" si="55"/>
        <v>0</v>
      </c>
      <c r="R352" s="57"/>
      <c r="S352" s="28" t="b">
        <f t="shared" si="56"/>
        <v>0</v>
      </c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24"/>
      <c r="AM352" s="24"/>
    </row>
    <row r="353" spans="1:60" ht="18">
      <c r="A353" s="39" t="s">
        <v>144</v>
      </c>
      <c r="B353" s="39" t="s">
        <v>1012</v>
      </c>
      <c r="C353" s="6" t="s">
        <v>24</v>
      </c>
      <c r="D353" s="40">
        <v>1999</v>
      </c>
      <c r="E353" s="6" t="s">
        <v>131</v>
      </c>
      <c r="F353" s="19">
        <v>34035</v>
      </c>
      <c r="G353" s="28" t="b">
        <f t="shared" si="51"/>
        <v>0</v>
      </c>
      <c r="H353" s="64"/>
      <c r="I353" s="6"/>
      <c r="J353" s="7"/>
      <c r="K353" s="28" t="b">
        <f t="shared" si="52"/>
        <v>0</v>
      </c>
      <c r="L353" s="7"/>
      <c r="M353" s="28" t="b">
        <f t="shared" si="53"/>
        <v>0</v>
      </c>
      <c r="N353" s="19">
        <v>15867</v>
      </c>
      <c r="O353" s="28" t="b">
        <f t="shared" si="54"/>
        <v>0</v>
      </c>
      <c r="P353" s="7" t="s">
        <v>341</v>
      </c>
      <c r="Q353" s="28" t="b">
        <f t="shared" si="55"/>
        <v>0</v>
      </c>
      <c r="R353" s="7"/>
      <c r="S353" s="28" t="b">
        <f t="shared" si="56"/>
        <v>0</v>
      </c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BH353" s="24"/>
    </row>
    <row r="354" spans="1:60">
      <c r="A354" s="9" t="s">
        <v>1254</v>
      </c>
      <c r="B354" s="9" t="s">
        <v>895</v>
      </c>
      <c r="C354" s="6" t="s">
        <v>24</v>
      </c>
      <c r="D354" s="72">
        <v>1992</v>
      </c>
      <c r="E354" s="6" t="s">
        <v>133</v>
      </c>
      <c r="F354" s="19">
        <v>24019</v>
      </c>
      <c r="G354" s="28" t="b">
        <f t="shared" si="51"/>
        <v>0</v>
      </c>
      <c r="H354" s="72"/>
      <c r="I354" s="72"/>
      <c r="J354" s="7">
        <v>4439</v>
      </c>
      <c r="K354" s="28" t="b">
        <f t="shared" si="52"/>
        <v>0</v>
      </c>
      <c r="L354" s="19">
        <v>13870</v>
      </c>
      <c r="M354" s="28" t="b">
        <f t="shared" si="53"/>
        <v>0</v>
      </c>
      <c r="N354" s="19">
        <v>11160</v>
      </c>
      <c r="O354" s="28" t="b">
        <f t="shared" si="54"/>
        <v>0</v>
      </c>
      <c r="P354" s="7"/>
      <c r="Q354" s="28" t="b">
        <f t="shared" si="55"/>
        <v>0</v>
      </c>
      <c r="R354" s="7"/>
      <c r="S354" s="28" t="b">
        <f t="shared" si="56"/>
        <v>0</v>
      </c>
      <c r="AL354" s="24"/>
      <c r="AM354" s="24"/>
      <c r="BH354" s="24"/>
    </row>
    <row r="355" spans="1:60">
      <c r="A355" s="9" t="s">
        <v>1224</v>
      </c>
      <c r="B355" s="9" t="s">
        <v>398</v>
      </c>
      <c r="C355" s="6" t="s">
        <v>24</v>
      </c>
      <c r="D355" s="72">
        <v>1999</v>
      </c>
      <c r="E355" s="6" t="s">
        <v>131</v>
      </c>
      <c r="F355" s="19">
        <v>34403</v>
      </c>
      <c r="G355" s="28" t="b">
        <f t="shared" si="51"/>
        <v>0</v>
      </c>
      <c r="H355" s="71"/>
      <c r="I355" s="71"/>
      <c r="J355" s="7">
        <v>10551</v>
      </c>
      <c r="K355" s="28" t="b">
        <f t="shared" si="52"/>
        <v>0</v>
      </c>
      <c r="L355" s="19"/>
      <c r="M355" s="28" t="b">
        <f t="shared" si="53"/>
        <v>0</v>
      </c>
      <c r="N355" s="19"/>
      <c r="O355" s="28" t="b">
        <f t="shared" si="54"/>
        <v>0</v>
      </c>
      <c r="P355" s="7"/>
      <c r="Q355" s="28" t="b">
        <f t="shared" si="55"/>
        <v>0</v>
      </c>
      <c r="R355" s="7"/>
      <c r="S355" s="28" t="b">
        <f t="shared" si="56"/>
        <v>0</v>
      </c>
      <c r="AL355" s="24"/>
      <c r="AM355" s="24"/>
      <c r="BH355" s="24"/>
    </row>
    <row r="356" spans="1:60">
      <c r="A356" s="9" t="s">
        <v>1226</v>
      </c>
      <c r="B356" s="9" t="s">
        <v>284</v>
      </c>
      <c r="C356" s="6" t="s">
        <v>24</v>
      </c>
      <c r="D356" s="72">
        <v>1999</v>
      </c>
      <c r="E356" s="6" t="s">
        <v>131</v>
      </c>
      <c r="F356" s="19"/>
      <c r="G356" s="28" t="b">
        <f t="shared" si="51"/>
        <v>0</v>
      </c>
      <c r="H356" s="71"/>
      <c r="I356" s="71"/>
      <c r="J356" s="7"/>
      <c r="K356" s="28" t="b">
        <f t="shared" si="52"/>
        <v>0</v>
      </c>
      <c r="L356" s="19"/>
      <c r="M356" s="28" t="b">
        <f t="shared" si="53"/>
        <v>0</v>
      </c>
      <c r="N356" s="19"/>
      <c r="O356" s="28" t="b">
        <f t="shared" si="54"/>
        <v>0</v>
      </c>
      <c r="P356" s="7"/>
      <c r="Q356" s="28" t="b">
        <f t="shared" si="55"/>
        <v>0</v>
      </c>
      <c r="R356" s="7"/>
      <c r="S356" s="28" t="b">
        <f t="shared" si="56"/>
        <v>0</v>
      </c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4"/>
      <c r="AM356" s="24"/>
      <c r="BH356" s="24"/>
    </row>
    <row r="357" spans="1:60">
      <c r="A357" s="9" t="s">
        <v>1243</v>
      </c>
      <c r="B357" s="9" t="s">
        <v>812</v>
      </c>
      <c r="C357" s="6" t="s">
        <v>24</v>
      </c>
      <c r="D357" s="72">
        <v>1996</v>
      </c>
      <c r="E357" s="6" t="s">
        <v>132</v>
      </c>
      <c r="F357" s="19">
        <v>24475</v>
      </c>
      <c r="G357" s="28" t="b">
        <f t="shared" si="51"/>
        <v>0</v>
      </c>
      <c r="H357" s="72"/>
      <c r="I357" s="72"/>
      <c r="J357" s="7">
        <v>4786</v>
      </c>
      <c r="K357" s="28" t="b">
        <f t="shared" si="52"/>
        <v>0</v>
      </c>
      <c r="L357" s="19">
        <v>13923</v>
      </c>
      <c r="M357" s="28" t="b">
        <f t="shared" si="53"/>
        <v>0</v>
      </c>
      <c r="N357" s="19">
        <v>12182</v>
      </c>
      <c r="O357" s="28" t="b">
        <f t="shared" si="54"/>
        <v>0</v>
      </c>
      <c r="P357" s="7">
        <v>11650</v>
      </c>
      <c r="Q357" s="28" t="b">
        <f t="shared" si="55"/>
        <v>0</v>
      </c>
      <c r="R357" s="7">
        <v>30727</v>
      </c>
      <c r="S357" s="28" t="b">
        <f t="shared" si="56"/>
        <v>0</v>
      </c>
      <c r="AL357" s="24"/>
      <c r="AM357" s="24"/>
    </row>
    <row r="358" spans="1:60">
      <c r="A358" s="9" t="s">
        <v>1244</v>
      </c>
      <c r="B358" s="9" t="s">
        <v>1406</v>
      </c>
      <c r="C358" s="6" t="s">
        <v>24</v>
      </c>
      <c r="D358" s="72">
        <v>1995</v>
      </c>
      <c r="E358" s="6" t="s">
        <v>132</v>
      </c>
      <c r="F358" s="19"/>
      <c r="G358" s="28" t="b">
        <f t="shared" si="51"/>
        <v>0</v>
      </c>
      <c r="H358" s="72"/>
      <c r="I358" s="72"/>
      <c r="J358" s="7">
        <v>4764</v>
      </c>
      <c r="K358" s="28" t="b">
        <f t="shared" si="52"/>
        <v>0</v>
      </c>
      <c r="L358" s="19">
        <v>14767</v>
      </c>
      <c r="M358" s="28" t="b">
        <f t="shared" si="53"/>
        <v>0</v>
      </c>
      <c r="N358" s="19">
        <v>11611</v>
      </c>
      <c r="O358" s="28" t="b">
        <f t="shared" si="54"/>
        <v>0</v>
      </c>
      <c r="P358" s="7">
        <v>11113</v>
      </c>
      <c r="Q358" s="28" t="b">
        <f t="shared" si="55"/>
        <v>0</v>
      </c>
      <c r="R358" s="7">
        <v>31883</v>
      </c>
      <c r="S358" s="28" t="b">
        <f t="shared" si="56"/>
        <v>0</v>
      </c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4"/>
      <c r="AM358" s="24"/>
    </row>
    <row r="359" spans="1:60">
      <c r="A359" s="39" t="s">
        <v>666</v>
      </c>
      <c r="B359" s="39" t="s">
        <v>992</v>
      </c>
      <c r="C359" s="6" t="s">
        <v>24</v>
      </c>
      <c r="D359" s="40">
        <v>1998</v>
      </c>
      <c r="E359" s="6" t="s">
        <v>135</v>
      </c>
      <c r="F359" s="19">
        <v>32230</v>
      </c>
      <c r="G359" s="28" t="b">
        <f t="shared" si="51"/>
        <v>0</v>
      </c>
      <c r="H359" s="19"/>
      <c r="I359" s="6"/>
      <c r="J359" s="7">
        <v>10205</v>
      </c>
      <c r="K359" s="28" t="b">
        <f t="shared" si="52"/>
        <v>0</v>
      </c>
      <c r="L359" s="7"/>
      <c r="M359" s="28" t="b">
        <f t="shared" si="53"/>
        <v>0</v>
      </c>
      <c r="N359" s="20">
        <v>15497</v>
      </c>
      <c r="O359" s="28" t="b">
        <f t="shared" si="54"/>
        <v>0</v>
      </c>
      <c r="P359" s="7">
        <v>13247</v>
      </c>
      <c r="Q359" s="28" t="b">
        <f t="shared" si="55"/>
        <v>0</v>
      </c>
      <c r="R359" s="57"/>
      <c r="S359" s="28" t="b">
        <f t="shared" si="56"/>
        <v>0</v>
      </c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BH359" s="24"/>
    </row>
    <row r="360" spans="1:60">
      <c r="A360" s="39" t="s">
        <v>666</v>
      </c>
      <c r="B360" s="39" t="s">
        <v>974</v>
      </c>
      <c r="C360" s="6" t="s">
        <v>24</v>
      </c>
      <c r="D360" s="40">
        <v>1996</v>
      </c>
      <c r="E360" s="6" t="s">
        <v>132</v>
      </c>
      <c r="F360" s="19">
        <v>24392</v>
      </c>
      <c r="G360" s="28" t="b">
        <f t="shared" si="51"/>
        <v>0</v>
      </c>
      <c r="H360" s="19"/>
      <c r="I360" s="6"/>
      <c r="J360" s="7">
        <v>4554</v>
      </c>
      <c r="K360" s="28" t="b">
        <f t="shared" si="52"/>
        <v>0</v>
      </c>
      <c r="L360" s="19">
        <v>14010</v>
      </c>
      <c r="M360" s="28" t="b">
        <f t="shared" si="53"/>
        <v>0</v>
      </c>
      <c r="N360" s="20">
        <v>10992</v>
      </c>
      <c r="O360" s="28" t="str">
        <f t="shared" si="54"/>
        <v>Q</v>
      </c>
      <c r="P360" s="7">
        <v>10962</v>
      </c>
      <c r="Q360" s="28" t="b">
        <f t="shared" si="55"/>
        <v>0</v>
      </c>
      <c r="R360" s="7">
        <v>30646</v>
      </c>
      <c r="S360" s="28" t="b">
        <f t="shared" si="56"/>
        <v>0</v>
      </c>
      <c r="AL360" s="24"/>
      <c r="AM360" s="24"/>
    </row>
    <row r="361" spans="1:60" ht="18">
      <c r="A361" s="39" t="s">
        <v>647</v>
      </c>
      <c r="B361" s="39" t="s">
        <v>993</v>
      </c>
      <c r="C361" s="6" t="s">
        <v>24</v>
      </c>
      <c r="D361" s="40">
        <v>1998</v>
      </c>
      <c r="E361" s="6" t="s">
        <v>135</v>
      </c>
      <c r="F361" s="64"/>
      <c r="G361" s="28" t="b">
        <f t="shared" si="51"/>
        <v>0</v>
      </c>
      <c r="H361" s="64"/>
      <c r="I361" s="6"/>
      <c r="J361" s="7">
        <v>10537</v>
      </c>
      <c r="K361" s="28" t="b">
        <f t="shared" si="52"/>
        <v>0</v>
      </c>
      <c r="L361" s="7"/>
      <c r="M361" s="28" t="b">
        <f t="shared" si="53"/>
        <v>0</v>
      </c>
      <c r="N361" s="19">
        <v>14785</v>
      </c>
      <c r="O361" s="28" t="b">
        <f t="shared" si="54"/>
        <v>0</v>
      </c>
      <c r="P361" s="7">
        <v>13659</v>
      </c>
      <c r="Q361" s="28" t="b">
        <f t="shared" si="55"/>
        <v>0</v>
      </c>
      <c r="R361" s="57"/>
      <c r="S361" s="28" t="b">
        <f t="shared" si="56"/>
        <v>0</v>
      </c>
      <c r="BH361" s="24"/>
    </row>
    <row r="362" spans="1:60">
      <c r="A362" s="39" t="s">
        <v>647</v>
      </c>
      <c r="B362" s="39" t="s">
        <v>578</v>
      </c>
      <c r="C362" s="6" t="s">
        <v>24</v>
      </c>
      <c r="D362" s="40">
        <v>2000</v>
      </c>
      <c r="E362" s="6" t="s">
        <v>131</v>
      </c>
      <c r="F362" s="19">
        <v>31251</v>
      </c>
      <c r="G362" s="28" t="b">
        <f t="shared" si="51"/>
        <v>0</v>
      </c>
      <c r="H362" s="19"/>
      <c r="I362" s="6"/>
      <c r="J362" s="7">
        <v>5707</v>
      </c>
      <c r="K362" s="28" t="b">
        <f t="shared" si="52"/>
        <v>0</v>
      </c>
      <c r="L362" s="7"/>
      <c r="M362" s="28" t="b">
        <f t="shared" si="53"/>
        <v>0</v>
      </c>
      <c r="N362" s="20">
        <v>14458</v>
      </c>
      <c r="O362" s="28" t="b">
        <f t="shared" si="54"/>
        <v>0</v>
      </c>
      <c r="P362" s="7">
        <v>12929</v>
      </c>
      <c r="Q362" s="28" t="b">
        <f t="shared" si="55"/>
        <v>0</v>
      </c>
      <c r="R362" s="57"/>
      <c r="S362" s="28" t="b">
        <f t="shared" si="56"/>
        <v>0</v>
      </c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BH362" s="24"/>
    </row>
    <row r="363" spans="1:60">
      <c r="A363" s="9" t="s">
        <v>1234</v>
      </c>
      <c r="B363" s="9" t="s">
        <v>92</v>
      </c>
      <c r="C363" s="6" t="s">
        <v>24</v>
      </c>
      <c r="D363" s="72">
        <v>1998</v>
      </c>
      <c r="E363" s="6" t="s">
        <v>135</v>
      </c>
      <c r="F363" s="19"/>
      <c r="G363" s="28" t="b">
        <f t="shared" si="51"/>
        <v>0</v>
      </c>
      <c r="H363" s="71"/>
      <c r="I363" s="71"/>
      <c r="J363" s="7">
        <v>11100</v>
      </c>
      <c r="K363" s="28" t="b">
        <f t="shared" si="52"/>
        <v>0</v>
      </c>
      <c r="L363" s="19"/>
      <c r="M363" s="28" t="b">
        <f t="shared" si="53"/>
        <v>0</v>
      </c>
      <c r="N363" s="19">
        <v>20439</v>
      </c>
      <c r="O363" s="28" t="b">
        <f t="shared" si="54"/>
        <v>0</v>
      </c>
      <c r="P363" s="7"/>
      <c r="Q363" s="28" t="b">
        <f t="shared" si="55"/>
        <v>0</v>
      </c>
      <c r="R363" s="7"/>
      <c r="S363" s="28" t="b">
        <f t="shared" si="56"/>
        <v>0</v>
      </c>
      <c r="BH363" s="24"/>
    </row>
    <row r="364" spans="1:60">
      <c r="A364" s="9" t="s">
        <v>1235</v>
      </c>
      <c r="B364" s="9" t="s">
        <v>1407</v>
      </c>
      <c r="C364" s="6" t="s">
        <v>24</v>
      </c>
      <c r="D364" s="72">
        <v>1998</v>
      </c>
      <c r="E364" s="6" t="s">
        <v>135</v>
      </c>
      <c r="F364" s="19"/>
      <c r="G364" s="28" t="b">
        <f t="shared" si="51"/>
        <v>0</v>
      </c>
      <c r="H364" s="71"/>
      <c r="I364" s="71"/>
      <c r="J364" s="7">
        <v>10800</v>
      </c>
      <c r="K364" s="28" t="b">
        <f t="shared" si="52"/>
        <v>0</v>
      </c>
      <c r="L364" s="19"/>
      <c r="M364" s="28" t="b">
        <f t="shared" si="53"/>
        <v>0</v>
      </c>
      <c r="N364" s="19">
        <v>14817</v>
      </c>
      <c r="O364" s="28" t="b">
        <f t="shared" si="54"/>
        <v>0</v>
      </c>
      <c r="P364" s="7"/>
      <c r="Q364" s="28" t="b">
        <f t="shared" si="55"/>
        <v>0</v>
      </c>
      <c r="R364" s="7"/>
      <c r="S364" s="28" t="b">
        <f t="shared" si="56"/>
        <v>0</v>
      </c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BH364" s="24"/>
    </row>
    <row r="365" spans="1:60">
      <c r="A365" s="9" t="s">
        <v>1424</v>
      </c>
      <c r="B365" s="9" t="s">
        <v>724</v>
      </c>
      <c r="C365" s="6" t="s">
        <v>24</v>
      </c>
      <c r="D365" s="14">
        <v>2001</v>
      </c>
      <c r="E365" s="6" t="s">
        <v>67</v>
      </c>
      <c r="F365" s="19"/>
      <c r="G365" s="28" t="b">
        <f t="shared" si="51"/>
        <v>0</v>
      </c>
      <c r="H365" s="19"/>
      <c r="I365" s="6">
        <v>0</v>
      </c>
      <c r="J365" s="7">
        <v>11760</v>
      </c>
      <c r="K365" s="28" t="b">
        <f t="shared" si="52"/>
        <v>0</v>
      </c>
      <c r="L365" s="19"/>
      <c r="M365" s="28" t="b">
        <f t="shared" si="53"/>
        <v>0</v>
      </c>
      <c r="N365" s="19">
        <v>21241</v>
      </c>
      <c r="O365" s="28" t="b">
        <f t="shared" si="54"/>
        <v>0</v>
      </c>
      <c r="P365" s="7">
        <v>14172</v>
      </c>
      <c r="Q365" s="28" t="b">
        <f t="shared" si="55"/>
        <v>0</v>
      </c>
      <c r="R365" s="7"/>
      <c r="S365" s="28" t="b">
        <f t="shared" si="56"/>
        <v>0</v>
      </c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BH365" s="24"/>
    </row>
    <row r="366" spans="1:60">
      <c r="A366" s="9" t="s">
        <v>1259</v>
      </c>
      <c r="B366" s="9" t="s">
        <v>106</v>
      </c>
      <c r="C366" s="6" t="s">
        <v>24</v>
      </c>
      <c r="D366" s="72">
        <v>1993</v>
      </c>
      <c r="E366" s="6" t="s">
        <v>133</v>
      </c>
      <c r="F366" s="19">
        <v>30178</v>
      </c>
      <c r="G366" s="28" t="b">
        <f t="shared" si="51"/>
        <v>0</v>
      </c>
      <c r="H366" s="72"/>
      <c r="I366" s="72"/>
      <c r="J366" s="7">
        <v>5745</v>
      </c>
      <c r="K366" s="28" t="b">
        <f t="shared" si="52"/>
        <v>0</v>
      </c>
      <c r="L366" s="19">
        <v>15435</v>
      </c>
      <c r="M366" s="28" t="b">
        <f t="shared" si="53"/>
        <v>0</v>
      </c>
      <c r="N366" s="19">
        <v>12342</v>
      </c>
      <c r="O366" s="28" t="b">
        <f t="shared" si="54"/>
        <v>0</v>
      </c>
      <c r="P366" s="7">
        <v>11914</v>
      </c>
      <c r="Q366" s="28" t="b">
        <f t="shared" si="55"/>
        <v>0</v>
      </c>
      <c r="R366" s="7"/>
      <c r="S366" s="28" t="b">
        <f t="shared" si="56"/>
        <v>0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</row>
    <row r="367" spans="1:60">
      <c r="A367" s="9" t="s">
        <v>1248</v>
      </c>
      <c r="B367" s="9" t="s">
        <v>79</v>
      </c>
      <c r="C367" s="6" t="s">
        <v>24</v>
      </c>
      <c r="D367" s="72">
        <v>1996</v>
      </c>
      <c r="E367" s="6" t="s">
        <v>132</v>
      </c>
      <c r="F367" s="19">
        <v>32453</v>
      </c>
      <c r="G367" s="28" t="b">
        <f t="shared" si="51"/>
        <v>0</v>
      </c>
      <c r="H367" s="72"/>
      <c r="I367" s="72"/>
      <c r="J367" s="7">
        <v>10813</v>
      </c>
      <c r="K367" s="28" t="b">
        <f t="shared" si="52"/>
        <v>0</v>
      </c>
      <c r="L367" s="19"/>
      <c r="M367" s="28" t="b">
        <f t="shared" si="53"/>
        <v>0</v>
      </c>
      <c r="N367" s="19"/>
      <c r="O367" s="28" t="b">
        <f t="shared" si="54"/>
        <v>0</v>
      </c>
      <c r="P367" s="7"/>
      <c r="Q367" s="28" t="b">
        <f t="shared" si="55"/>
        <v>0</v>
      </c>
      <c r="R367" s="7"/>
      <c r="S367" s="28" t="b">
        <f t="shared" si="56"/>
        <v>0</v>
      </c>
    </row>
    <row r="368" spans="1:60">
      <c r="A368" s="9" t="s">
        <v>1019</v>
      </c>
      <c r="B368" s="9" t="s">
        <v>369</v>
      </c>
      <c r="C368" s="8" t="s">
        <v>41</v>
      </c>
      <c r="D368" s="10">
        <v>2001</v>
      </c>
      <c r="E368" s="6" t="s">
        <v>67</v>
      </c>
      <c r="F368" s="19">
        <v>32775</v>
      </c>
      <c r="G368" s="28" t="b">
        <f t="shared" si="51"/>
        <v>0</v>
      </c>
      <c r="H368" s="19" t="s">
        <v>341</v>
      </c>
      <c r="I368" s="6"/>
      <c r="J368" s="7"/>
      <c r="K368" s="28" t="b">
        <f t="shared" si="52"/>
        <v>0</v>
      </c>
      <c r="L368" s="19"/>
      <c r="M368" s="28" t="b">
        <f t="shared" si="53"/>
        <v>0</v>
      </c>
      <c r="N368" s="7">
        <v>14290</v>
      </c>
      <c r="O368" s="28" t="b">
        <f t="shared" si="54"/>
        <v>0</v>
      </c>
      <c r="P368" s="7">
        <v>12158</v>
      </c>
      <c r="Q368" s="28" t="b">
        <f t="shared" si="55"/>
        <v>0</v>
      </c>
      <c r="R368" s="7"/>
      <c r="S368" s="28" t="b">
        <f t="shared" si="56"/>
        <v>0</v>
      </c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BH368" s="24"/>
    </row>
    <row r="369" spans="1:60">
      <c r="A369" s="39" t="s">
        <v>733</v>
      </c>
      <c r="B369" s="39" t="s">
        <v>364</v>
      </c>
      <c r="C369" s="6" t="s">
        <v>41</v>
      </c>
      <c r="D369" s="40">
        <v>2004</v>
      </c>
      <c r="E369" s="6" t="s">
        <v>339</v>
      </c>
      <c r="F369" s="19"/>
      <c r="G369" s="28" t="b">
        <f t="shared" si="51"/>
        <v>0</v>
      </c>
      <c r="H369" s="19">
        <v>15124</v>
      </c>
      <c r="I369" s="6"/>
      <c r="J369" s="7">
        <v>5196</v>
      </c>
      <c r="K369" s="28" t="b">
        <f t="shared" si="52"/>
        <v>0</v>
      </c>
      <c r="L369" s="7"/>
      <c r="M369" s="28" t="b">
        <f t="shared" si="53"/>
        <v>0</v>
      </c>
      <c r="N369" s="20"/>
      <c r="O369" s="28" t="b">
        <f t="shared" si="54"/>
        <v>0</v>
      </c>
      <c r="P369" s="7">
        <v>13420</v>
      </c>
      <c r="Q369" s="28" t="b">
        <f t="shared" si="55"/>
        <v>0</v>
      </c>
      <c r="R369" s="57"/>
      <c r="S369" s="28" t="b">
        <f t="shared" si="56"/>
        <v>0</v>
      </c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BH369" s="24"/>
    </row>
    <row r="370" spans="1:60">
      <c r="A370" s="9" t="s">
        <v>1369</v>
      </c>
      <c r="B370" s="9" t="s">
        <v>1473</v>
      </c>
      <c r="C370" s="6" t="s">
        <v>41</v>
      </c>
      <c r="D370" s="14">
        <v>1999</v>
      </c>
      <c r="E370" s="6" t="s">
        <v>131</v>
      </c>
      <c r="F370" s="19"/>
      <c r="G370" s="28"/>
      <c r="H370" s="19"/>
      <c r="I370" s="6"/>
      <c r="J370" s="7"/>
      <c r="K370" s="28" t="b">
        <f t="shared" si="52"/>
        <v>0</v>
      </c>
      <c r="L370" s="19">
        <v>13747</v>
      </c>
      <c r="M370" s="28" t="str">
        <f t="shared" si="53"/>
        <v>Q</v>
      </c>
      <c r="N370" s="19">
        <v>12663</v>
      </c>
      <c r="O370" s="28" t="str">
        <f t="shared" si="54"/>
        <v>Q</v>
      </c>
      <c r="P370" s="7">
        <v>12385</v>
      </c>
      <c r="Q370" s="28" t="str">
        <f t="shared" si="55"/>
        <v>Q</v>
      </c>
      <c r="R370" s="7"/>
      <c r="S370" s="28"/>
    </row>
    <row r="371" spans="1:60">
      <c r="A371" s="75" t="s">
        <v>1369</v>
      </c>
      <c r="B371" s="75" t="s">
        <v>366</v>
      </c>
      <c r="C371" s="76" t="s">
        <v>41</v>
      </c>
      <c r="D371" s="77">
        <v>2002</v>
      </c>
      <c r="E371" s="6" t="s">
        <v>67</v>
      </c>
      <c r="F371" s="19">
        <v>30965</v>
      </c>
      <c r="G371" s="28" t="b">
        <f t="shared" ref="G371:G411" si="57">IF(AND(E371="Sénior",F371&lt;=22050,F371&gt;1),"Q",IF(AND(E371="Junior",F371&lt;=22700,F371&gt;1),"Q",IF(AND(E371="Cadet",F371&lt;=23527,F371&gt;1),"Q",IF(AND(E371="Minime",F371&lt;=25768,F371&gt;1),"Q"))))</f>
        <v>0</v>
      </c>
      <c r="H371" s="19" t="s">
        <v>341</v>
      </c>
      <c r="I371" s="28"/>
      <c r="J371" s="7">
        <v>5420</v>
      </c>
      <c r="K371" s="28" t="b">
        <f t="shared" si="52"/>
        <v>0</v>
      </c>
      <c r="L371" s="7" t="s">
        <v>341</v>
      </c>
      <c r="M371" s="28" t="b">
        <f t="shared" si="53"/>
        <v>0</v>
      </c>
      <c r="N371" s="7" t="s">
        <v>341</v>
      </c>
      <c r="O371" s="28" t="b">
        <f t="shared" si="54"/>
        <v>0</v>
      </c>
      <c r="P371" s="7">
        <v>12087</v>
      </c>
      <c r="Q371" s="28" t="b">
        <f t="shared" si="55"/>
        <v>0</v>
      </c>
      <c r="R371" s="19" t="s">
        <v>341</v>
      </c>
      <c r="S371" s="28" t="b">
        <f>IF(AND(E371="Sénior",R371&lt;=24630,R371&gt;1),"Q",IF(AND(E371="Junior",R371&lt;=25400,R371&gt;1),"Q",IF(AND(E371="Cadet",R371&lt;=25904,R371&gt;1),"Q",IF(AND(E371="Minime",R371&lt;=32633,R371&gt;1),"Q"))))</f>
        <v>0</v>
      </c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BH371" s="68"/>
    </row>
    <row r="372" spans="1:60">
      <c r="A372" s="51" t="s">
        <v>1020</v>
      </c>
      <c r="B372" s="9" t="s">
        <v>1103</v>
      </c>
      <c r="C372" s="6" t="s">
        <v>41</v>
      </c>
      <c r="D372" s="10">
        <v>1999</v>
      </c>
      <c r="E372" s="6" t="s">
        <v>131</v>
      </c>
      <c r="F372" s="19">
        <v>23563</v>
      </c>
      <c r="G372" s="28" t="str">
        <f t="shared" si="57"/>
        <v>Q</v>
      </c>
      <c r="H372" s="19" t="s">
        <v>341</v>
      </c>
      <c r="I372" s="6"/>
      <c r="J372" s="7">
        <v>4251</v>
      </c>
      <c r="K372" s="28" t="str">
        <f t="shared" si="52"/>
        <v>Q</v>
      </c>
      <c r="L372" s="19">
        <v>13422</v>
      </c>
      <c r="M372" s="28" t="str">
        <f t="shared" si="53"/>
        <v>Q</v>
      </c>
      <c r="N372" s="7">
        <v>12144</v>
      </c>
      <c r="O372" s="28" t="str">
        <f t="shared" si="54"/>
        <v>Q</v>
      </c>
      <c r="P372" s="7" t="s">
        <v>341</v>
      </c>
      <c r="Q372" s="28" t="b">
        <f t="shared" si="55"/>
        <v>0</v>
      </c>
      <c r="R372" s="7"/>
      <c r="S372" s="28" t="b">
        <f>IF(AND(E372="Sénior",R372&lt;=24630,R372&gt;1),"Q",IF(AND(E372="Junior",R372&lt;=25400,R372&gt;1),"Q",IF(AND(E372="Cadet",R372&lt;=25904,R372&gt;1),"Q",IF(AND(E372="Minime",R372&lt;=32633,R372&gt;1),"Q"))))</f>
        <v>0</v>
      </c>
      <c r="BH372" s="24"/>
    </row>
    <row r="373" spans="1:60">
      <c r="A373" s="39" t="s">
        <v>734</v>
      </c>
      <c r="B373" s="39" t="s">
        <v>735</v>
      </c>
      <c r="C373" s="6" t="s">
        <v>41</v>
      </c>
      <c r="D373" s="40">
        <v>2004</v>
      </c>
      <c r="E373" s="6" t="s">
        <v>339</v>
      </c>
      <c r="F373" s="19"/>
      <c r="G373" s="28" t="b">
        <f t="shared" si="57"/>
        <v>0</v>
      </c>
      <c r="H373" s="19">
        <v>15613</v>
      </c>
      <c r="I373" s="6"/>
      <c r="J373" s="7">
        <v>11090</v>
      </c>
      <c r="K373" s="28" t="b">
        <f t="shared" si="52"/>
        <v>0</v>
      </c>
      <c r="L373" s="7"/>
      <c r="M373" s="28" t="b">
        <f t="shared" si="53"/>
        <v>0</v>
      </c>
      <c r="N373" s="20"/>
      <c r="O373" s="28" t="b">
        <f t="shared" si="54"/>
        <v>0</v>
      </c>
      <c r="P373" s="7">
        <v>13903</v>
      </c>
      <c r="Q373" s="28" t="b">
        <f t="shared" si="55"/>
        <v>0</v>
      </c>
      <c r="R373" s="57"/>
      <c r="S373" s="28" t="b">
        <f>IF(AND(E373="Sénior",R373&lt;=24630,R373&gt;1),"Q",IF(AND(E373="Junior",R373&lt;=25400,R373&gt;1),"Q",IF(AND(E373="Cadet",R373&lt;=25904,R373&gt;1),"Q",IF(AND(E373="Minime",R373&lt;=32633,R373&gt;1),"Q"))))</f>
        <v>0</v>
      </c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BH373" s="24"/>
    </row>
    <row r="374" spans="1:60">
      <c r="A374" s="9" t="s">
        <v>1454</v>
      </c>
      <c r="B374" s="9" t="s">
        <v>507</v>
      </c>
      <c r="C374" s="6" t="s">
        <v>41</v>
      </c>
      <c r="D374" s="14">
        <v>1996</v>
      </c>
      <c r="E374" s="6" t="s">
        <v>132</v>
      </c>
      <c r="F374" s="19">
        <v>21354</v>
      </c>
      <c r="G374" s="28" t="str">
        <f t="shared" si="57"/>
        <v>Q</v>
      </c>
      <c r="H374" s="19"/>
      <c r="I374" s="6"/>
      <c r="J374" s="7">
        <v>3415</v>
      </c>
      <c r="K374" s="28" t="str">
        <f t="shared" si="52"/>
        <v>Q</v>
      </c>
      <c r="L374" s="19">
        <v>11871</v>
      </c>
      <c r="M374" s="28" t="str">
        <f t="shared" si="53"/>
        <v>Q</v>
      </c>
      <c r="N374" s="19">
        <v>10124</v>
      </c>
      <c r="O374" s="28" t="str">
        <f t="shared" si="54"/>
        <v>Q</v>
      </c>
      <c r="P374" s="7">
        <v>11105</v>
      </c>
      <c r="Q374" s="28" t="b">
        <f t="shared" si="55"/>
        <v>0</v>
      </c>
      <c r="R374" s="7"/>
      <c r="S374" s="28"/>
    </row>
    <row r="375" spans="1:60">
      <c r="A375" s="53" t="s">
        <v>1028</v>
      </c>
      <c r="B375" s="53" t="s">
        <v>367</v>
      </c>
      <c r="C375" s="8" t="s">
        <v>41</v>
      </c>
      <c r="D375" s="10">
        <v>2001</v>
      </c>
      <c r="E375" s="6" t="s">
        <v>67</v>
      </c>
      <c r="F375" s="19"/>
      <c r="G375" s="28" t="b">
        <f t="shared" si="57"/>
        <v>0</v>
      </c>
      <c r="H375" s="19" t="s">
        <v>341</v>
      </c>
      <c r="I375" s="6"/>
      <c r="J375" s="7"/>
      <c r="K375" s="28" t="b">
        <f t="shared" si="52"/>
        <v>0</v>
      </c>
      <c r="L375" s="19"/>
      <c r="M375" s="28" t="b">
        <f t="shared" si="53"/>
        <v>0</v>
      </c>
      <c r="N375" s="20"/>
      <c r="O375" s="28" t="b">
        <f t="shared" si="54"/>
        <v>0</v>
      </c>
      <c r="P375" s="7" t="s">
        <v>341</v>
      </c>
      <c r="Q375" s="28" t="b">
        <f t="shared" si="55"/>
        <v>0</v>
      </c>
      <c r="R375" s="7"/>
      <c r="S375" s="28" t="b">
        <f t="shared" ref="S375:S411" si="58">IF(AND(E375="Sénior",R375&lt;=24630,R375&gt;1),"Q",IF(AND(E375="Junior",R375&lt;=25400,R375&gt;1),"Q",IF(AND(E375="Cadet",R375&lt;=25904,R375&gt;1),"Q",IF(AND(E375="Minime",R375&lt;=32633,R375&gt;1),"Q"))))</f>
        <v>0</v>
      </c>
      <c r="BH375" s="24"/>
    </row>
    <row r="376" spans="1:60">
      <c r="A376" s="53" t="s">
        <v>1028</v>
      </c>
      <c r="B376" s="9" t="s">
        <v>79</v>
      </c>
      <c r="C376" s="6" t="s">
        <v>41</v>
      </c>
      <c r="D376" s="10">
        <v>1996</v>
      </c>
      <c r="E376" s="6" t="s">
        <v>132</v>
      </c>
      <c r="F376" s="19">
        <v>25860</v>
      </c>
      <c r="G376" s="28" t="b">
        <f t="shared" si="57"/>
        <v>0</v>
      </c>
      <c r="H376" s="19" t="s">
        <v>341</v>
      </c>
      <c r="I376" s="6"/>
      <c r="J376" s="7">
        <v>4270</v>
      </c>
      <c r="K376" s="28" t="b">
        <f t="shared" si="52"/>
        <v>0</v>
      </c>
      <c r="L376" s="19" t="s">
        <v>341</v>
      </c>
      <c r="M376" s="28" t="b">
        <f t="shared" si="53"/>
        <v>0</v>
      </c>
      <c r="N376" s="7">
        <v>11743</v>
      </c>
      <c r="O376" s="28" t="b">
        <f t="shared" si="54"/>
        <v>0</v>
      </c>
      <c r="P376" s="7" t="s">
        <v>341</v>
      </c>
      <c r="Q376" s="28" t="b">
        <f t="shared" si="55"/>
        <v>0</v>
      </c>
      <c r="R376" s="7" t="s">
        <v>341</v>
      </c>
      <c r="S376" s="28" t="b">
        <f t="shared" si="58"/>
        <v>0</v>
      </c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</row>
    <row r="377" spans="1:60">
      <c r="A377" s="52" t="s">
        <v>1024</v>
      </c>
      <c r="B377" s="52" t="s">
        <v>365</v>
      </c>
      <c r="C377" s="8" t="s">
        <v>41</v>
      </c>
      <c r="D377" s="10">
        <v>2004</v>
      </c>
      <c r="E377" s="6" t="s">
        <v>339</v>
      </c>
      <c r="F377" s="19" t="s">
        <v>341</v>
      </c>
      <c r="G377" s="28" t="b">
        <f t="shared" si="57"/>
        <v>0</v>
      </c>
      <c r="H377" s="19"/>
      <c r="I377" s="6"/>
      <c r="J377" s="7">
        <v>10833</v>
      </c>
      <c r="K377" s="28" t="b">
        <f t="shared" si="52"/>
        <v>0</v>
      </c>
      <c r="L377" s="19" t="s">
        <v>341</v>
      </c>
      <c r="M377" s="28" t="b">
        <f t="shared" si="53"/>
        <v>0</v>
      </c>
      <c r="N377" s="7"/>
      <c r="O377" s="28" t="b">
        <f t="shared" si="54"/>
        <v>0</v>
      </c>
      <c r="P377" s="7">
        <v>15339</v>
      </c>
      <c r="Q377" s="28" t="b">
        <f t="shared" si="55"/>
        <v>0</v>
      </c>
      <c r="R377" s="7"/>
      <c r="S377" s="28" t="b">
        <f t="shared" si="58"/>
        <v>0</v>
      </c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BH377" s="24"/>
    </row>
    <row r="378" spans="1:60">
      <c r="A378" s="9" t="s">
        <v>1027</v>
      </c>
      <c r="B378" s="9" t="s">
        <v>114</v>
      </c>
      <c r="C378" s="8" t="s">
        <v>41</v>
      </c>
      <c r="D378" s="10">
        <v>2004</v>
      </c>
      <c r="E378" s="6" t="s">
        <v>339</v>
      </c>
      <c r="F378" s="19" t="s">
        <v>341</v>
      </c>
      <c r="G378" s="28" t="b">
        <f t="shared" si="57"/>
        <v>0</v>
      </c>
      <c r="H378" s="19">
        <v>22008</v>
      </c>
      <c r="I378" s="6"/>
      <c r="J378" s="7">
        <v>11068</v>
      </c>
      <c r="K378" s="28" t="b">
        <f t="shared" si="52"/>
        <v>0</v>
      </c>
      <c r="L378" s="19" t="s">
        <v>341</v>
      </c>
      <c r="M378" s="28" t="b">
        <f t="shared" si="53"/>
        <v>0</v>
      </c>
      <c r="N378" s="7"/>
      <c r="O378" s="28" t="b">
        <f t="shared" si="54"/>
        <v>0</v>
      </c>
      <c r="P378" s="7" t="s">
        <v>341</v>
      </c>
      <c r="Q378" s="28" t="b">
        <f t="shared" si="55"/>
        <v>0</v>
      </c>
      <c r="R378" s="7"/>
      <c r="S378" s="28" t="b">
        <f t="shared" si="58"/>
        <v>0</v>
      </c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BH378" s="24"/>
    </row>
    <row r="379" spans="1:60">
      <c r="A379" s="39" t="s">
        <v>737</v>
      </c>
      <c r="B379" s="39" t="s">
        <v>368</v>
      </c>
      <c r="C379" s="6" t="s">
        <v>41</v>
      </c>
      <c r="D379" s="40">
        <v>2002</v>
      </c>
      <c r="E379" s="6" t="s">
        <v>67</v>
      </c>
      <c r="F379" s="19">
        <v>35414</v>
      </c>
      <c r="G379" s="28" t="b">
        <f t="shared" si="57"/>
        <v>0</v>
      </c>
      <c r="H379" s="19"/>
      <c r="I379" s="6"/>
      <c r="J379" s="7">
        <v>10767</v>
      </c>
      <c r="K379" s="28" t="b">
        <f t="shared" si="52"/>
        <v>0</v>
      </c>
      <c r="L379" s="7"/>
      <c r="M379" s="28" t="b">
        <f t="shared" si="53"/>
        <v>0</v>
      </c>
      <c r="N379" s="20">
        <v>21495</v>
      </c>
      <c r="O379" s="28" t="b">
        <f t="shared" si="54"/>
        <v>0</v>
      </c>
      <c r="P379" s="7">
        <v>14000</v>
      </c>
      <c r="Q379" s="28" t="b">
        <f t="shared" si="55"/>
        <v>0</v>
      </c>
      <c r="R379" s="57"/>
      <c r="S379" s="28" t="b">
        <f t="shared" si="58"/>
        <v>0</v>
      </c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BH379" s="69"/>
    </row>
    <row r="380" spans="1:60">
      <c r="A380" s="9" t="s">
        <v>1178</v>
      </c>
      <c r="B380" s="9" t="s">
        <v>320</v>
      </c>
      <c r="C380" s="6" t="s">
        <v>41</v>
      </c>
      <c r="D380" s="10">
        <v>1998</v>
      </c>
      <c r="E380" s="6" t="s">
        <v>135</v>
      </c>
      <c r="F380" s="19">
        <v>23678</v>
      </c>
      <c r="G380" s="28" t="b">
        <f t="shared" si="57"/>
        <v>0</v>
      </c>
      <c r="H380" s="19" t="s">
        <v>341</v>
      </c>
      <c r="I380" s="6"/>
      <c r="J380" s="7">
        <v>4056</v>
      </c>
      <c r="K380" s="28" t="str">
        <f t="shared" si="52"/>
        <v>Q</v>
      </c>
      <c r="L380" s="19">
        <v>13081</v>
      </c>
      <c r="M380" s="28" t="str">
        <f t="shared" si="53"/>
        <v>Q</v>
      </c>
      <c r="N380" s="7">
        <v>11719</v>
      </c>
      <c r="O380" s="28" t="str">
        <f t="shared" si="54"/>
        <v>Q</v>
      </c>
      <c r="P380" s="7">
        <v>11956</v>
      </c>
      <c r="Q380" s="28" t="b">
        <f t="shared" si="55"/>
        <v>0</v>
      </c>
      <c r="R380" s="7">
        <v>31930</v>
      </c>
      <c r="S380" s="28" t="b">
        <f t="shared" si="58"/>
        <v>0</v>
      </c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BH380" s="24"/>
    </row>
    <row r="381" spans="1:60">
      <c r="A381" s="9" t="s">
        <v>1178</v>
      </c>
      <c r="B381" s="9" t="s">
        <v>103</v>
      </c>
      <c r="C381" s="6" t="s">
        <v>41</v>
      </c>
      <c r="D381" s="10">
        <v>1998</v>
      </c>
      <c r="E381" s="6" t="s">
        <v>135</v>
      </c>
      <c r="F381" s="19">
        <v>23415</v>
      </c>
      <c r="G381" s="28" t="str">
        <f t="shared" si="57"/>
        <v>Q</v>
      </c>
      <c r="H381" s="19" t="s">
        <v>341</v>
      </c>
      <c r="I381" s="6"/>
      <c r="J381" s="7">
        <v>4353</v>
      </c>
      <c r="K381" s="28" t="b">
        <f t="shared" si="52"/>
        <v>0</v>
      </c>
      <c r="L381" s="19">
        <v>13921</v>
      </c>
      <c r="M381" s="28" t="b">
        <f t="shared" si="53"/>
        <v>0</v>
      </c>
      <c r="N381" s="7">
        <v>13007</v>
      </c>
      <c r="O381" s="28" t="b">
        <f t="shared" si="54"/>
        <v>0</v>
      </c>
      <c r="P381" s="7">
        <v>11978</v>
      </c>
      <c r="Q381" s="28" t="b">
        <f t="shared" si="55"/>
        <v>0</v>
      </c>
      <c r="R381" s="7"/>
      <c r="S381" s="28" t="b">
        <f t="shared" si="58"/>
        <v>0</v>
      </c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BH381" s="24"/>
    </row>
    <row r="382" spans="1:60">
      <c r="A382" s="9" t="s">
        <v>1179</v>
      </c>
      <c r="B382" s="9" t="s">
        <v>252</v>
      </c>
      <c r="C382" s="6" t="s">
        <v>41</v>
      </c>
      <c r="D382" s="10">
        <v>1998</v>
      </c>
      <c r="E382" s="6" t="s">
        <v>135</v>
      </c>
      <c r="F382" s="19">
        <v>22883</v>
      </c>
      <c r="G382" s="28" t="str">
        <f t="shared" si="57"/>
        <v>Q</v>
      </c>
      <c r="H382" s="19" t="s">
        <v>341</v>
      </c>
      <c r="I382" s="6"/>
      <c r="J382" s="7">
        <v>4075</v>
      </c>
      <c r="K382" s="28" t="str">
        <f t="shared" ref="K382:K411" si="59">IF(AND(E382="Sénior",J382&lt;=3830,J382&gt;1),"Q",IF(AND(E382="Junior",J382&lt;=4000,J382&gt;1),"Q",IF(AND(E382="Cadet",J382&lt;=4266,J382&gt;1),"Q",IF(AND(E382="Minime",J382&lt;=5096,J382&gt;1),"Q"))))</f>
        <v>Q</v>
      </c>
      <c r="L382" s="19">
        <v>12545</v>
      </c>
      <c r="M382" s="28" t="str">
        <f t="shared" si="53"/>
        <v>Q</v>
      </c>
      <c r="N382" s="19">
        <v>10715</v>
      </c>
      <c r="O382" s="28" t="str">
        <f t="shared" si="54"/>
        <v>Q</v>
      </c>
      <c r="P382" s="7">
        <v>11132</v>
      </c>
      <c r="Q382" s="28" t="str">
        <f t="shared" si="55"/>
        <v>Q</v>
      </c>
      <c r="R382" s="7">
        <v>25265</v>
      </c>
      <c r="S382" s="28" t="str">
        <f t="shared" si="58"/>
        <v>Q</v>
      </c>
      <c r="BH382" s="24"/>
    </row>
    <row r="383" spans="1:60">
      <c r="A383" s="9" t="s">
        <v>773</v>
      </c>
      <c r="B383" s="9" t="s">
        <v>843</v>
      </c>
      <c r="C383" s="6" t="s">
        <v>41</v>
      </c>
      <c r="D383" s="10">
        <v>2000</v>
      </c>
      <c r="E383" s="6" t="s">
        <v>131</v>
      </c>
      <c r="F383" s="19" t="s">
        <v>341</v>
      </c>
      <c r="G383" s="28" t="b">
        <f t="shared" si="57"/>
        <v>0</v>
      </c>
      <c r="H383" s="19" t="s">
        <v>341</v>
      </c>
      <c r="I383" s="6"/>
      <c r="J383" s="7"/>
      <c r="K383" s="28" t="b">
        <f t="shared" si="59"/>
        <v>0</v>
      </c>
      <c r="L383" s="19" t="s">
        <v>341</v>
      </c>
      <c r="M383" s="28" t="b">
        <f t="shared" si="53"/>
        <v>0</v>
      </c>
      <c r="N383" s="7" t="s">
        <v>341</v>
      </c>
      <c r="O383" s="28" t="b">
        <f t="shared" si="54"/>
        <v>0</v>
      </c>
      <c r="P383" s="7" t="s">
        <v>341</v>
      </c>
      <c r="Q383" s="28" t="b">
        <f t="shared" si="55"/>
        <v>0</v>
      </c>
      <c r="R383" s="7" t="s">
        <v>341</v>
      </c>
      <c r="S383" s="28" t="b">
        <f t="shared" si="58"/>
        <v>0</v>
      </c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BH383" s="24"/>
    </row>
    <row r="384" spans="1:60">
      <c r="A384" s="51" t="s">
        <v>1026</v>
      </c>
      <c r="B384" s="51" t="s">
        <v>363</v>
      </c>
      <c r="C384" s="8" t="s">
        <v>41</v>
      </c>
      <c r="D384" s="10">
        <v>2004</v>
      </c>
      <c r="E384" s="6" t="s">
        <v>339</v>
      </c>
      <c r="F384" s="19" t="s">
        <v>341</v>
      </c>
      <c r="G384" s="28" t="b">
        <f t="shared" si="57"/>
        <v>0</v>
      </c>
      <c r="H384" s="19">
        <v>25208</v>
      </c>
      <c r="I384" s="6"/>
      <c r="J384" s="7">
        <v>5360</v>
      </c>
      <c r="K384" s="28" t="b">
        <f t="shared" si="59"/>
        <v>0</v>
      </c>
      <c r="L384" s="19" t="s">
        <v>341</v>
      </c>
      <c r="M384" s="28" t="b">
        <f t="shared" si="53"/>
        <v>0</v>
      </c>
      <c r="N384" s="7"/>
      <c r="O384" s="28" t="b">
        <f t="shared" si="54"/>
        <v>0</v>
      </c>
      <c r="P384" s="7">
        <v>21731</v>
      </c>
      <c r="Q384" s="28" t="b">
        <f t="shared" si="55"/>
        <v>0</v>
      </c>
      <c r="R384" s="7"/>
      <c r="S384" s="28" t="b">
        <f t="shared" si="58"/>
        <v>0</v>
      </c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BH384" s="24"/>
    </row>
    <row r="385" spans="1:254">
      <c r="A385" s="9" t="s">
        <v>1180</v>
      </c>
      <c r="B385" s="9" t="s">
        <v>363</v>
      </c>
      <c r="C385" s="6" t="s">
        <v>41</v>
      </c>
      <c r="D385" s="10">
        <v>2000</v>
      </c>
      <c r="E385" s="6" t="s">
        <v>131</v>
      </c>
      <c r="F385" s="19" t="s">
        <v>341</v>
      </c>
      <c r="G385" s="28" t="b">
        <f t="shared" si="57"/>
        <v>0</v>
      </c>
      <c r="H385" s="19" t="s">
        <v>341</v>
      </c>
      <c r="I385" s="6"/>
      <c r="J385" s="7"/>
      <c r="K385" s="28" t="b">
        <f t="shared" si="59"/>
        <v>0</v>
      </c>
      <c r="L385" s="19" t="s">
        <v>341</v>
      </c>
      <c r="M385" s="28" t="b">
        <f t="shared" si="53"/>
        <v>0</v>
      </c>
      <c r="N385" s="7" t="s">
        <v>341</v>
      </c>
      <c r="O385" s="28" t="b">
        <f t="shared" si="54"/>
        <v>0</v>
      </c>
      <c r="P385" s="7" t="s">
        <v>341</v>
      </c>
      <c r="Q385" s="28" t="b">
        <f t="shared" si="55"/>
        <v>0</v>
      </c>
      <c r="R385" s="7" t="s">
        <v>341</v>
      </c>
      <c r="S385" s="28" t="b">
        <f t="shared" si="58"/>
        <v>0</v>
      </c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BH385" s="24"/>
    </row>
    <row r="386" spans="1:254">
      <c r="A386" s="9" t="s">
        <v>930</v>
      </c>
      <c r="B386" s="9" t="s">
        <v>103</v>
      </c>
      <c r="C386" s="6" t="s">
        <v>41</v>
      </c>
      <c r="D386" s="10">
        <v>1996</v>
      </c>
      <c r="E386" s="6" t="s">
        <v>132</v>
      </c>
      <c r="F386" s="19" t="s">
        <v>341</v>
      </c>
      <c r="G386" s="28" t="b">
        <f t="shared" si="57"/>
        <v>0</v>
      </c>
      <c r="H386" s="19" t="s">
        <v>341</v>
      </c>
      <c r="I386" s="6"/>
      <c r="J386" s="7"/>
      <c r="K386" s="28" t="b">
        <f t="shared" si="59"/>
        <v>0</v>
      </c>
      <c r="L386" s="19" t="s">
        <v>341</v>
      </c>
      <c r="M386" s="28" t="b">
        <f t="shared" si="53"/>
        <v>0</v>
      </c>
      <c r="N386" s="7" t="s">
        <v>341</v>
      </c>
      <c r="O386" s="28" t="b">
        <f t="shared" si="54"/>
        <v>0</v>
      </c>
      <c r="P386" s="7" t="s">
        <v>341</v>
      </c>
      <c r="Q386" s="28" t="b">
        <f t="shared" si="55"/>
        <v>0</v>
      </c>
      <c r="R386" s="7" t="s">
        <v>341</v>
      </c>
      <c r="S386" s="28" t="b">
        <f t="shared" si="58"/>
        <v>0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</row>
    <row r="387" spans="1:254">
      <c r="A387" s="9" t="s">
        <v>614</v>
      </c>
      <c r="B387" s="9" t="s">
        <v>1141</v>
      </c>
      <c r="C387" s="6" t="s">
        <v>28</v>
      </c>
      <c r="D387" s="14">
        <v>2007</v>
      </c>
      <c r="E387" s="6" t="s">
        <v>344</v>
      </c>
      <c r="F387" s="19"/>
      <c r="G387" s="28" t="b">
        <f t="shared" si="57"/>
        <v>0</v>
      </c>
      <c r="H387" s="19"/>
      <c r="I387" s="6"/>
      <c r="J387" s="7">
        <v>12382</v>
      </c>
      <c r="K387" s="28" t="b">
        <f t="shared" si="59"/>
        <v>0</v>
      </c>
      <c r="L387" s="19"/>
      <c r="M387" s="28" t="b">
        <f t="shared" si="53"/>
        <v>0</v>
      </c>
      <c r="N387" s="7"/>
      <c r="O387" s="28" t="b">
        <f t="shared" si="54"/>
        <v>0</v>
      </c>
      <c r="P387" s="7"/>
      <c r="Q387" s="28" t="b">
        <f t="shared" si="55"/>
        <v>0</v>
      </c>
      <c r="R387" s="7"/>
      <c r="S387" s="28" t="b">
        <f t="shared" si="58"/>
        <v>0</v>
      </c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BH387" s="24"/>
    </row>
    <row r="388" spans="1:254">
      <c r="A388" s="39" t="s">
        <v>639</v>
      </c>
      <c r="B388" s="39" t="s">
        <v>983</v>
      </c>
      <c r="C388" s="6" t="s">
        <v>28</v>
      </c>
      <c r="D388" s="40">
        <v>2002</v>
      </c>
      <c r="E388" s="6" t="s">
        <v>67</v>
      </c>
      <c r="F388" s="19"/>
      <c r="G388" s="28" t="b">
        <f t="shared" si="57"/>
        <v>0</v>
      </c>
      <c r="H388" s="19">
        <v>15124</v>
      </c>
      <c r="I388" s="6"/>
      <c r="J388" s="7">
        <v>10708</v>
      </c>
      <c r="K388" s="28" t="b">
        <f t="shared" si="59"/>
        <v>0</v>
      </c>
      <c r="L388" s="19"/>
      <c r="M388" s="28" t="b">
        <f t="shared" si="53"/>
        <v>0</v>
      </c>
      <c r="N388" s="7">
        <v>20014</v>
      </c>
      <c r="O388" s="28" t="b">
        <f t="shared" si="54"/>
        <v>0</v>
      </c>
      <c r="P388" s="7">
        <v>13346</v>
      </c>
      <c r="Q388" s="28" t="b">
        <f t="shared" si="55"/>
        <v>0</v>
      </c>
      <c r="R388" s="57"/>
      <c r="S388" s="28" t="b">
        <f t="shared" si="58"/>
        <v>0</v>
      </c>
      <c r="BH388" s="68"/>
    </row>
    <row r="389" spans="1:254">
      <c r="A389" s="39" t="s">
        <v>596</v>
      </c>
      <c r="B389" s="39" t="s">
        <v>423</v>
      </c>
      <c r="C389" s="6" t="s">
        <v>28</v>
      </c>
      <c r="D389" s="40">
        <v>1998</v>
      </c>
      <c r="E389" s="6" t="s">
        <v>135</v>
      </c>
      <c r="F389" s="19">
        <v>35090</v>
      </c>
      <c r="G389" s="28" t="b">
        <f t="shared" si="57"/>
        <v>0</v>
      </c>
      <c r="H389" s="19"/>
      <c r="I389" s="6"/>
      <c r="J389" s="7">
        <v>5660</v>
      </c>
      <c r="K389" s="28" t="b">
        <f t="shared" si="59"/>
        <v>0</v>
      </c>
      <c r="L389" s="7"/>
      <c r="M389" s="28" t="b">
        <f t="shared" si="53"/>
        <v>0</v>
      </c>
      <c r="N389" s="7">
        <v>15233</v>
      </c>
      <c r="O389" s="28" t="b">
        <f t="shared" si="54"/>
        <v>0</v>
      </c>
      <c r="P389" s="7">
        <v>13465</v>
      </c>
      <c r="Q389" s="28" t="b">
        <f t="shared" si="55"/>
        <v>0</v>
      </c>
      <c r="R389" s="19"/>
      <c r="S389" s="28" t="b">
        <f t="shared" si="58"/>
        <v>0</v>
      </c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BH389" s="24"/>
    </row>
    <row r="390" spans="1:254">
      <c r="A390" s="39" t="s">
        <v>615</v>
      </c>
      <c r="B390" s="39" t="s">
        <v>297</v>
      </c>
      <c r="C390" s="6" t="s">
        <v>28</v>
      </c>
      <c r="D390" s="40">
        <v>1993</v>
      </c>
      <c r="E390" s="6" t="s">
        <v>133</v>
      </c>
      <c r="F390" s="19"/>
      <c r="G390" s="28" t="b">
        <f t="shared" si="57"/>
        <v>0</v>
      </c>
      <c r="H390" s="19"/>
      <c r="I390" s="6"/>
      <c r="J390" s="7">
        <v>5753</v>
      </c>
      <c r="K390" s="28" t="b">
        <f t="shared" si="59"/>
        <v>0</v>
      </c>
      <c r="L390" s="7"/>
      <c r="M390" s="28" t="b">
        <f t="shared" si="53"/>
        <v>0</v>
      </c>
      <c r="N390" s="7">
        <v>15110</v>
      </c>
      <c r="O390" s="28" t="b">
        <f t="shared" si="54"/>
        <v>0</v>
      </c>
      <c r="P390" s="7">
        <v>13603</v>
      </c>
      <c r="Q390" s="28" t="b">
        <f t="shared" si="55"/>
        <v>0</v>
      </c>
      <c r="R390" s="57"/>
      <c r="S390" s="28" t="b">
        <f t="shared" si="58"/>
        <v>0</v>
      </c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</row>
    <row r="391" spans="1:254">
      <c r="A391" s="39" t="s">
        <v>598</v>
      </c>
      <c r="B391" s="39" t="s">
        <v>540</v>
      </c>
      <c r="C391" s="6" t="s">
        <v>28</v>
      </c>
      <c r="D391" s="40">
        <v>1992</v>
      </c>
      <c r="E391" s="6" t="s">
        <v>133</v>
      </c>
      <c r="F391" s="19"/>
      <c r="G391" s="28" t="b">
        <f t="shared" si="57"/>
        <v>0</v>
      </c>
      <c r="H391" s="19"/>
      <c r="I391" s="6"/>
      <c r="J391" s="7">
        <v>4844</v>
      </c>
      <c r="K391" s="28" t="b">
        <f t="shared" si="59"/>
        <v>0</v>
      </c>
      <c r="L391" s="7"/>
      <c r="M391" s="28" t="b">
        <f t="shared" si="53"/>
        <v>0</v>
      </c>
      <c r="N391" s="7">
        <v>11881</v>
      </c>
      <c r="O391" s="28" t="b">
        <f t="shared" si="54"/>
        <v>0</v>
      </c>
      <c r="P391" s="7">
        <v>11061</v>
      </c>
      <c r="Q391" s="28" t="b">
        <f t="shared" si="55"/>
        <v>0</v>
      </c>
      <c r="R391" s="19">
        <v>33434</v>
      </c>
      <c r="S391" s="28" t="b">
        <f t="shared" si="58"/>
        <v>0</v>
      </c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BH391" s="24"/>
    </row>
    <row r="392" spans="1:254">
      <c r="A392" s="39" t="s">
        <v>772</v>
      </c>
      <c r="B392" s="39" t="s">
        <v>540</v>
      </c>
      <c r="C392" s="6" t="s">
        <v>28</v>
      </c>
      <c r="D392" s="40">
        <v>1992</v>
      </c>
      <c r="E392" s="6" t="s">
        <v>133</v>
      </c>
      <c r="F392" s="19"/>
      <c r="G392" s="28" t="b">
        <f t="shared" si="57"/>
        <v>0</v>
      </c>
      <c r="H392" s="19"/>
      <c r="I392" s="6"/>
      <c r="J392" s="7">
        <v>4251</v>
      </c>
      <c r="K392" s="28" t="b">
        <f t="shared" si="59"/>
        <v>0</v>
      </c>
      <c r="L392" s="7"/>
      <c r="M392" s="28" t="b">
        <f t="shared" si="53"/>
        <v>0</v>
      </c>
      <c r="N392" s="7">
        <v>11750</v>
      </c>
      <c r="O392" s="28" t="b">
        <f t="shared" si="54"/>
        <v>0</v>
      </c>
      <c r="P392" s="7">
        <v>10874</v>
      </c>
      <c r="Q392" s="28" t="b">
        <f t="shared" si="55"/>
        <v>0</v>
      </c>
      <c r="R392" s="19">
        <v>32100</v>
      </c>
      <c r="S392" s="28" t="b">
        <f t="shared" si="58"/>
        <v>0</v>
      </c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BH392" s="24"/>
    </row>
    <row r="393" spans="1:254">
      <c r="A393" s="39" t="s">
        <v>600</v>
      </c>
      <c r="B393" s="39" t="s">
        <v>984</v>
      </c>
      <c r="C393" s="6" t="s">
        <v>28</v>
      </c>
      <c r="D393" s="40">
        <v>1981</v>
      </c>
      <c r="E393" s="6" t="s">
        <v>134</v>
      </c>
      <c r="F393" s="19">
        <v>25344</v>
      </c>
      <c r="G393" s="28" t="b">
        <f t="shared" si="57"/>
        <v>0</v>
      </c>
      <c r="H393" s="19"/>
      <c r="I393" s="6"/>
      <c r="J393" s="7">
        <v>4419</v>
      </c>
      <c r="K393" s="28" t="b">
        <f t="shared" si="59"/>
        <v>0</v>
      </c>
      <c r="L393" s="7">
        <v>13822</v>
      </c>
      <c r="M393" s="28" t="b">
        <f t="shared" si="53"/>
        <v>0</v>
      </c>
      <c r="N393" s="7">
        <v>12228</v>
      </c>
      <c r="O393" s="28" t="b">
        <f t="shared" si="54"/>
        <v>0</v>
      </c>
      <c r="P393" s="7">
        <v>11602</v>
      </c>
      <c r="Q393" s="28" t="b">
        <f t="shared" si="55"/>
        <v>0</v>
      </c>
      <c r="R393" s="7">
        <v>33387</v>
      </c>
      <c r="S393" s="28" t="b">
        <f t="shared" si="58"/>
        <v>0</v>
      </c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BH393" s="58"/>
    </row>
    <row r="394" spans="1:254">
      <c r="A394" s="39" t="s">
        <v>595</v>
      </c>
      <c r="B394" s="39" t="s">
        <v>527</v>
      </c>
      <c r="C394" s="6" t="s">
        <v>28</v>
      </c>
      <c r="D394" s="40">
        <v>1999</v>
      </c>
      <c r="E394" s="6" t="s">
        <v>131</v>
      </c>
      <c r="F394" s="19">
        <v>40374</v>
      </c>
      <c r="G394" s="28" t="b">
        <f t="shared" si="57"/>
        <v>0</v>
      </c>
      <c r="H394" s="19"/>
      <c r="I394" s="6"/>
      <c r="J394" s="7">
        <v>10071</v>
      </c>
      <c r="K394" s="28" t="b">
        <f t="shared" si="59"/>
        <v>0</v>
      </c>
      <c r="L394" s="7"/>
      <c r="M394" s="28" t="b">
        <f t="shared" si="53"/>
        <v>0</v>
      </c>
      <c r="N394" s="19">
        <v>14472</v>
      </c>
      <c r="O394" s="28" t="b">
        <f t="shared" si="54"/>
        <v>0</v>
      </c>
      <c r="P394" s="7">
        <v>13575</v>
      </c>
      <c r="Q394" s="28" t="b">
        <f t="shared" si="55"/>
        <v>0</v>
      </c>
      <c r="R394" s="57"/>
      <c r="S394" s="28" t="b">
        <f t="shared" si="58"/>
        <v>0</v>
      </c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BH394" s="24"/>
    </row>
    <row r="395" spans="1:254" s="70" customFormat="1">
      <c r="A395" s="39" t="s">
        <v>786</v>
      </c>
      <c r="B395" s="39" t="s">
        <v>994</v>
      </c>
      <c r="C395" s="6" t="s">
        <v>28</v>
      </c>
      <c r="D395" s="40">
        <v>2001</v>
      </c>
      <c r="E395" s="6" t="s">
        <v>67</v>
      </c>
      <c r="F395" s="19"/>
      <c r="G395" s="28" t="b">
        <f t="shared" si="57"/>
        <v>0</v>
      </c>
      <c r="H395" s="19"/>
      <c r="I395" s="6"/>
      <c r="J395" s="7">
        <v>10755</v>
      </c>
      <c r="K395" s="28" t="b">
        <f t="shared" si="59"/>
        <v>0</v>
      </c>
      <c r="L395" s="7"/>
      <c r="M395" s="28" t="b">
        <f t="shared" si="53"/>
        <v>0</v>
      </c>
      <c r="N395" s="20">
        <v>15283</v>
      </c>
      <c r="O395" s="28" t="b">
        <f t="shared" si="54"/>
        <v>0</v>
      </c>
      <c r="P395" s="7">
        <v>13686</v>
      </c>
      <c r="Q395" s="28" t="b">
        <f t="shared" si="55"/>
        <v>0</v>
      </c>
      <c r="R395" s="57"/>
      <c r="S395" s="28" t="b">
        <f t="shared" si="58"/>
        <v>0</v>
      </c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4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</row>
    <row r="396" spans="1:254" s="70" customFormat="1">
      <c r="A396" s="39" t="s">
        <v>597</v>
      </c>
      <c r="B396" s="39" t="s">
        <v>100</v>
      </c>
      <c r="C396" s="6" t="s">
        <v>28</v>
      </c>
      <c r="D396" s="40">
        <v>1998</v>
      </c>
      <c r="E396" s="6" t="s">
        <v>135</v>
      </c>
      <c r="F396" s="19">
        <v>35988</v>
      </c>
      <c r="G396" s="28" t="b">
        <f t="shared" si="57"/>
        <v>0</v>
      </c>
      <c r="H396" s="19"/>
      <c r="I396" s="6"/>
      <c r="J396" s="7">
        <v>10465</v>
      </c>
      <c r="K396" s="28" t="b">
        <f t="shared" si="59"/>
        <v>0</v>
      </c>
      <c r="L396" s="7"/>
      <c r="M396" s="28" t="b">
        <f t="shared" si="53"/>
        <v>0</v>
      </c>
      <c r="N396" s="20">
        <v>13285</v>
      </c>
      <c r="O396" s="28" t="b">
        <f t="shared" si="54"/>
        <v>0</v>
      </c>
      <c r="P396" s="7">
        <v>12561</v>
      </c>
      <c r="Q396" s="28" t="b">
        <f t="shared" si="55"/>
        <v>0</v>
      </c>
      <c r="R396" s="57"/>
      <c r="S396" s="28" t="b">
        <f t="shared" si="58"/>
        <v>0</v>
      </c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4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</row>
    <row r="397" spans="1:254" s="70" customFormat="1">
      <c r="A397" s="9" t="s">
        <v>169</v>
      </c>
      <c r="B397" s="9" t="s">
        <v>1140</v>
      </c>
      <c r="C397" s="6" t="s">
        <v>28</v>
      </c>
      <c r="D397" s="14">
        <v>2004</v>
      </c>
      <c r="E397" s="6" t="s">
        <v>339</v>
      </c>
      <c r="F397" s="19"/>
      <c r="G397" s="28" t="b">
        <f t="shared" si="57"/>
        <v>0</v>
      </c>
      <c r="H397" s="19"/>
      <c r="I397" s="6"/>
      <c r="J397" s="7">
        <v>11233</v>
      </c>
      <c r="K397" s="28" t="b">
        <f t="shared" si="59"/>
        <v>0</v>
      </c>
      <c r="L397" s="19"/>
      <c r="M397" s="28" t="b">
        <f t="shared" si="53"/>
        <v>0</v>
      </c>
      <c r="N397" s="7"/>
      <c r="O397" s="28" t="b">
        <f t="shared" si="54"/>
        <v>0</v>
      </c>
      <c r="P397" s="7">
        <v>21925</v>
      </c>
      <c r="Q397" s="28" t="b">
        <f t="shared" si="55"/>
        <v>0</v>
      </c>
      <c r="R397" s="7"/>
      <c r="S397" s="28" t="b">
        <f t="shared" si="58"/>
        <v>0</v>
      </c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4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</row>
    <row r="398" spans="1:254" s="70" customFormat="1">
      <c r="A398" s="9" t="s">
        <v>377</v>
      </c>
      <c r="B398" s="9" t="s">
        <v>1188</v>
      </c>
      <c r="C398" s="6" t="s">
        <v>28</v>
      </c>
      <c r="D398" s="10">
        <v>1953</v>
      </c>
      <c r="E398" s="6" t="s">
        <v>134</v>
      </c>
      <c r="F398" s="19"/>
      <c r="G398" s="28" t="b">
        <f t="shared" si="57"/>
        <v>0</v>
      </c>
      <c r="H398" s="19"/>
      <c r="I398" s="6"/>
      <c r="J398" s="7">
        <v>10529</v>
      </c>
      <c r="K398" s="28" t="b">
        <f t="shared" si="59"/>
        <v>0</v>
      </c>
      <c r="L398" s="19"/>
      <c r="M398" s="28" t="b">
        <f t="shared" si="53"/>
        <v>0</v>
      </c>
      <c r="N398" s="19">
        <v>13343</v>
      </c>
      <c r="O398" s="28" t="b">
        <f t="shared" si="54"/>
        <v>0</v>
      </c>
      <c r="P398" s="7">
        <v>14133</v>
      </c>
      <c r="Q398" s="28" t="b">
        <f t="shared" si="55"/>
        <v>0</v>
      </c>
      <c r="R398" s="7"/>
      <c r="S398" s="28" t="b">
        <f t="shared" si="58"/>
        <v>0</v>
      </c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63"/>
    </row>
    <row r="399" spans="1:254" s="70" customFormat="1">
      <c r="A399" s="39" t="s">
        <v>638</v>
      </c>
      <c r="B399" s="39" t="s">
        <v>1000</v>
      </c>
      <c r="C399" s="6" t="s">
        <v>28</v>
      </c>
      <c r="D399" s="40">
        <v>1999</v>
      </c>
      <c r="E399" s="6" t="s">
        <v>131</v>
      </c>
      <c r="F399" s="19"/>
      <c r="G399" s="28" t="b">
        <f t="shared" si="57"/>
        <v>0</v>
      </c>
      <c r="H399" s="19"/>
      <c r="I399" s="6"/>
      <c r="J399" s="7">
        <v>10295</v>
      </c>
      <c r="K399" s="28" t="b">
        <f t="shared" si="59"/>
        <v>0</v>
      </c>
      <c r="L399" s="7"/>
      <c r="M399" s="28" t="b">
        <f t="shared" si="53"/>
        <v>0</v>
      </c>
      <c r="N399" s="7">
        <v>14409</v>
      </c>
      <c r="O399" s="28" t="b">
        <f t="shared" si="54"/>
        <v>0</v>
      </c>
      <c r="P399" s="7">
        <v>13529</v>
      </c>
      <c r="Q399" s="28" t="b">
        <f t="shared" si="55"/>
        <v>0</v>
      </c>
      <c r="R399" s="57"/>
      <c r="S399" s="28" t="b">
        <f t="shared" si="58"/>
        <v>0</v>
      </c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4"/>
    </row>
    <row r="400" spans="1:254" s="70" customFormat="1">
      <c r="A400" s="39" t="s">
        <v>462</v>
      </c>
      <c r="B400" s="39" t="s">
        <v>463</v>
      </c>
      <c r="C400" s="6" t="s">
        <v>5</v>
      </c>
      <c r="D400" s="40">
        <v>2004</v>
      </c>
      <c r="E400" s="6" t="s">
        <v>339</v>
      </c>
      <c r="F400" s="19"/>
      <c r="G400" s="28" t="b">
        <f t="shared" si="57"/>
        <v>0</v>
      </c>
      <c r="H400" s="19">
        <v>14684</v>
      </c>
      <c r="I400" s="6"/>
      <c r="J400" s="7">
        <v>10016</v>
      </c>
      <c r="K400" s="28" t="b">
        <f t="shared" si="59"/>
        <v>0</v>
      </c>
      <c r="L400" s="7"/>
      <c r="M400" s="28" t="b">
        <f t="shared" si="53"/>
        <v>0</v>
      </c>
      <c r="N400" s="7"/>
      <c r="O400" s="28" t="b">
        <f t="shared" si="54"/>
        <v>0</v>
      </c>
      <c r="P400" s="7">
        <v>12902</v>
      </c>
      <c r="Q400" s="28" t="b">
        <f t="shared" si="55"/>
        <v>0</v>
      </c>
      <c r="R400" s="19"/>
      <c r="S400" s="28" t="b">
        <f t="shared" si="58"/>
        <v>0</v>
      </c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4"/>
    </row>
    <row r="401" spans="1:60" s="70" customFormat="1">
      <c r="A401" s="39" t="s">
        <v>462</v>
      </c>
      <c r="B401" s="39" t="s">
        <v>246</v>
      </c>
      <c r="C401" s="6" t="s">
        <v>5</v>
      </c>
      <c r="D401" s="40">
        <v>2000</v>
      </c>
      <c r="E401" s="6" t="s">
        <v>131</v>
      </c>
      <c r="F401" s="19">
        <v>24696</v>
      </c>
      <c r="G401" s="28" t="str">
        <f t="shared" si="57"/>
        <v>Q</v>
      </c>
      <c r="H401" s="19"/>
      <c r="I401" s="6"/>
      <c r="J401" s="7">
        <v>4733</v>
      </c>
      <c r="K401" s="28" t="str">
        <f t="shared" si="59"/>
        <v>Q</v>
      </c>
      <c r="L401" s="19">
        <v>14105</v>
      </c>
      <c r="M401" s="28" t="b">
        <f t="shared" si="53"/>
        <v>0</v>
      </c>
      <c r="N401" s="19">
        <v>11593</v>
      </c>
      <c r="O401" s="28" t="str">
        <f t="shared" si="54"/>
        <v>Q</v>
      </c>
      <c r="P401" s="7">
        <v>11778</v>
      </c>
      <c r="Q401" s="28" t="str">
        <f t="shared" si="55"/>
        <v>Q</v>
      </c>
      <c r="R401" s="7">
        <v>31291</v>
      </c>
      <c r="S401" s="28" t="str">
        <f t="shared" si="58"/>
        <v>Q</v>
      </c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4"/>
    </row>
    <row r="402" spans="1:60" s="70" customFormat="1">
      <c r="A402" s="39" t="s">
        <v>498</v>
      </c>
      <c r="B402" s="39" t="s">
        <v>499</v>
      </c>
      <c r="C402" s="6" t="s">
        <v>5</v>
      </c>
      <c r="D402" s="40">
        <v>2000</v>
      </c>
      <c r="E402" s="6" t="s">
        <v>131</v>
      </c>
      <c r="F402" s="19">
        <v>22418</v>
      </c>
      <c r="G402" s="28" t="str">
        <f t="shared" si="57"/>
        <v>Q</v>
      </c>
      <c r="H402" s="19"/>
      <c r="I402" s="6"/>
      <c r="J402" s="7">
        <v>4260</v>
      </c>
      <c r="K402" s="28" t="str">
        <f t="shared" si="59"/>
        <v>Q</v>
      </c>
      <c r="L402" s="19">
        <v>14119</v>
      </c>
      <c r="M402" s="28" t="b">
        <f t="shared" si="53"/>
        <v>0</v>
      </c>
      <c r="N402" s="7">
        <v>11877</v>
      </c>
      <c r="O402" s="28" t="str">
        <f t="shared" si="54"/>
        <v>Q</v>
      </c>
      <c r="P402" s="7"/>
      <c r="Q402" s="28" t="b">
        <f t="shared" si="55"/>
        <v>0</v>
      </c>
      <c r="R402" s="7">
        <v>30459</v>
      </c>
      <c r="S402" s="28" t="str">
        <f t="shared" si="58"/>
        <v>Q</v>
      </c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4"/>
    </row>
    <row r="403" spans="1:60" s="70" customFormat="1">
      <c r="A403" s="9" t="s">
        <v>959</v>
      </c>
      <c r="B403" s="9" t="s">
        <v>92</v>
      </c>
      <c r="C403" s="6" t="s">
        <v>5</v>
      </c>
      <c r="D403" s="10">
        <v>2005</v>
      </c>
      <c r="E403" s="6" t="s">
        <v>344</v>
      </c>
      <c r="F403" s="19"/>
      <c r="G403" s="28" t="b">
        <f t="shared" si="57"/>
        <v>0</v>
      </c>
      <c r="H403" s="19">
        <v>22256</v>
      </c>
      <c r="I403" s="6"/>
      <c r="J403" s="7">
        <v>12309</v>
      </c>
      <c r="K403" s="28" t="b">
        <f t="shared" si="59"/>
        <v>0</v>
      </c>
      <c r="L403" s="19"/>
      <c r="M403" s="28" t="b">
        <f t="shared" si="53"/>
        <v>0</v>
      </c>
      <c r="N403" s="7"/>
      <c r="O403" s="28" t="b">
        <f t="shared" si="54"/>
        <v>0</v>
      </c>
      <c r="P403" s="7">
        <v>14315</v>
      </c>
      <c r="Q403" s="28" t="b">
        <f t="shared" si="55"/>
        <v>0</v>
      </c>
      <c r="R403" s="7"/>
      <c r="S403" s="28" t="b">
        <f t="shared" si="58"/>
        <v>0</v>
      </c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4"/>
    </row>
    <row r="404" spans="1:60" s="70" customFormat="1">
      <c r="A404" s="39" t="s">
        <v>500</v>
      </c>
      <c r="B404" s="39" t="s">
        <v>501</v>
      </c>
      <c r="C404" s="6" t="s">
        <v>5</v>
      </c>
      <c r="D404" s="40">
        <v>2000</v>
      </c>
      <c r="E404" s="6" t="s">
        <v>131</v>
      </c>
      <c r="F404" s="19">
        <v>41145</v>
      </c>
      <c r="G404" s="28" t="b">
        <f t="shared" si="57"/>
        <v>0</v>
      </c>
      <c r="H404" s="19"/>
      <c r="I404" s="6"/>
      <c r="J404" s="7">
        <v>11143</v>
      </c>
      <c r="K404" s="28" t="b">
        <f t="shared" si="59"/>
        <v>0</v>
      </c>
      <c r="L404" s="19">
        <v>21935</v>
      </c>
      <c r="M404" s="28" t="b">
        <f t="shared" si="53"/>
        <v>0</v>
      </c>
      <c r="N404" s="7">
        <v>15216</v>
      </c>
      <c r="O404" s="28" t="b">
        <f t="shared" si="54"/>
        <v>0</v>
      </c>
      <c r="P404" s="7">
        <v>15159</v>
      </c>
      <c r="Q404" s="28" t="b">
        <f t="shared" si="55"/>
        <v>0</v>
      </c>
      <c r="R404" s="7">
        <v>42940</v>
      </c>
      <c r="S404" s="28" t="b">
        <f t="shared" si="58"/>
        <v>0</v>
      </c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4"/>
    </row>
    <row r="405" spans="1:60" s="70" customFormat="1">
      <c r="A405" s="39" t="s">
        <v>464</v>
      </c>
      <c r="B405" s="39" t="s">
        <v>465</v>
      </c>
      <c r="C405" s="6" t="s">
        <v>5</v>
      </c>
      <c r="D405" s="40">
        <v>2004</v>
      </c>
      <c r="E405" s="6" t="s">
        <v>339</v>
      </c>
      <c r="F405" s="19"/>
      <c r="G405" s="28" t="b">
        <f t="shared" si="57"/>
        <v>0</v>
      </c>
      <c r="H405" s="19">
        <v>15701</v>
      </c>
      <c r="I405" s="6"/>
      <c r="J405" s="7">
        <v>10519</v>
      </c>
      <c r="K405" s="28" t="b">
        <f t="shared" si="59"/>
        <v>0</v>
      </c>
      <c r="L405" s="7"/>
      <c r="M405" s="28" t="b">
        <f t="shared" si="53"/>
        <v>0</v>
      </c>
      <c r="N405" s="7"/>
      <c r="O405" s="28" t="b">
        <f t="shared" si="54"/>
        <v>0</v>
      </c>
      <c r="P405" s="7">
        <v>13067</v>
      </c>
      <c r="Q405" s="28" t="b">
        <f t="shared" si="55"/>
        <v>0</v>
      </c>
      <c r="R405" s="19"/>
      <c r="S405" s="28" t="b">
        <f t="shared" si="58"/>
        <v>0</v>
      </c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4"/>
    </row>
    <row r="406" spans="1:60" s="70" customFormat="1">
      <c r="A406" s="75" t="s">
        <v>1382</v>
      </c>
      <c r="B406" s="75" t="s">
        <v>463</v>
      </c>
      <c r="C406" s="76" t="s">
        <v>5</v>
      </c>
      <c r="D406" s="77">
        <v>1981</v>
      </c>
      <c r="E406" s="6" t="s">
        <v>133</v>
      </c>
      <c r="F406" s="19">
        <v>22270</v>
      </c>
      <c r="G406" s="28" t="b">
        <f t="shared" si="57"/>
        <v>0</v>
      </c>
      <c r="H406" s="19"/>
      <c r="I406" s="28"/>
      <c r="J406" s="7"/>
      <c r="K406" s="28" t="b">
        <f t="shared" si="59"/>
        <v>0</v>
      </c>
      <c r="L406" s="7"/>
      <c r="M406" s="28" t="b">
        <f t="shared" si="53"/>
        <v>0</v>
      </c>
      <c r="N406" s="7"/>
      <c r="O406" s="28" t="b">
        <f t="shared" si="54"/>
        <v>0</v>
      </c>
      <c r="P406" s="7">
        <v>11673</v>
      </c>
      <c r="Q406" s="28" t="b">
        <f t="shared" si="55"/>
        <v>0</v>
      </c>
      <c r="R406" s="84"/>
      <c r="S406" s="28" t="b">
        <f t="shared" si="58"/>
        <v>0</v>
      </c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58"/>
    </row>
    <row r="407" spans="1:60" s="70" customFormat="1" ht="18">
      <c r="A407" s="9" t="s">
        <v>1081</v>
      </c>
      <c r="B407" s="9" t="s">
        <v>98</v>
      </c>
      <c r="C407" s="6" t="s">
        <v>5</v>
      </c>
      <c r="D407" s="10">
        <v>1979</v>
      </c>
      <c r="E407" s="6" t="s">
        <v>134</v>
      </c>
      <c r="F407" s="64"/>
      <c r="G407" s="28" t="b">
        <f t="shared" si="57"/>
        <v>0</v>
      </c>
      <c r="H407" s="64"/>
      <c r="I407" s="6"/>
      <c r="J407" s="7"/>
      <c r="K407" s="28" t="b">
        <f t="shared" si="59"/>
        <v>0</v>
      </c>
      <c r="L407" s="7"/>
      <c r="M407" s="28" t="b">
        <f t="shared" si="53"/>
        <v>0</v>
      </c>
      <c r="N407" s="7">
        <v>11330.5</v>
      </c>
      <c r="O407" s="28" t="b">
        <f t="shared" si="54"/>
        <v>0</v>
      </c>
      <c r="P407" s="7" t="s">
        <v>341</v>
      </c>
      <c r="Q407" s="28" t="b">
        <f t="shared" si="55"/>
        <v>0</v>
      </c>
      <c r="R407" s="7"/>
      <c r="S407" s="28" t="b">
        <f t="shared" si="58"/>
        <v>0</v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4"/>
    </row>
    <row r="408" spans="1:60" s="70" customFormat="1" ht="18">
      <c r="A408" s="9" t="s">
        <v>1086</v>
      </c>
      <c r="B408" s="9" t="s">
        <v>371</v>
      </c>
      <c r="C408" s="6" t="s">
        <v>5</v>
      </c>
      <c r="D408" s="10">
        <v>1996</v>
      </c>
      <c r="E408" s="6" t="s">
        <v>132</v>
      </c>
      <c r="F408" s="64"/>
      <c r="G408" s="28" t="b">
        <f t="shared" si="57"/>
        <v>0</v>
      </c>
      <c r="H408" s="64"/>
      <c r="I408" s="6"/>
      <c r="J408" s="7"/>
      <c r="K408" s="28" t="b">
        <f t="shared" si="59"/>
        <v>0</v>
      </c>
      <c r="L408" s="7"/>
      <c r="M408" s="28" t="b">
        <f t="shared" si="53"/>
        <v>0</v>
      </c>
      <c r="N408" s="7">
        <v>10978</v>
      </c>
      <c r="O408" s="28" t="str">
        <f t="shared" si="54"/>
        <v>Q</v>
      </c>
      <c r="P408" s="7" t="s">
        <v>341</v>
      </c>
      <c r="Q408" s="28" t="b">
        <f t="shared" si="55"/>
        <v>0</v>
      </c>
      <c r="R408" s="7"/>
      <c r="S408" s="28" t="b">
        <f t="shared" si="58"/>
        <v>0</v>
      </c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70" customFormat="1">
      <c r="A409" s="39" t="s">
        <v>505</v>
      </c>
      <c r="B409" s="39" t="s">
        <v>267</v>
      </c>
      <c r="C409" s="6" t="s">
        <v>9</v>
      </c>
      <c r="D409" s="40">
        <v>1999</v>
      </c>
      <c r="E409" s="6" t="s">
        <v>131</v>
      </c>
      <c r="F409" s="19">
        <v>24780</v>
      </c>
      <c r="G409" s="28" t="str">
        <f t="shared" si="57"/>
        <v>Q</v>
      </c>
      <c r="H409" s="19"/>
      <c r="I409" s="6"/>
      <c r="J409" s="19">
        <v>4350</v>
      </c>
      <c r="K409" s="28" t="str">
        <f t="shared" si="59"/>
        <v>Q</v>
      </c>
      <c r="L409" s="7">
        <v>13997</v>
      </c>
      <c r="M409" s="28" t="str">
        <f t="shared" si="53"/>
        <v>Q</v>
      </c>
      <c r="N409" s="19">
        <v>11951</v>
      </c>
      <c r="O409" s="28" t="str">
        <f t="shared" si="54"/>
        <v>Q</v>
      </c>
      <c r="P409" s="7">
        <v>11767</v>
      </c>
      <c r="Q409" s="28" t="str">
        <f t="shared" si="55"/>
        <v>Q</v>
      </c>
      <c r="R409" s="19">
        <v>31324</v>
      </c>
      <c r="S409" s="28" t="str">
        <f t="shared" si="58"/>
        <v>Q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4"/>
    </row>
    <row r="410" spans="1:60" s="70" customFormat="1">
      <c r="A410" s="9" t="s">
        <v>505</v>
      </c>
      <c r="B410" s="9" t="s">
        <v>100</v>
      </c>
      <c r="C410" s="6" t="s">
        <v>9</v>
      </c>
      <c r="D410" s="10">
        <v>1996</v>
      </c>
      <c r="E410" s="6" t="s">
        <v>132</v>
      </c>
      <c r="F410" s="19">
        <v>22597</v>
      </c>
      <c r="G410" s="28" t="str">
        <f t="shared" si="57"/>
        <v>Q</v>
      </c>
      <c r="H410" s="19"/>
      <c r="I410" s="6"/>
      <c r="J410" s="19">
        <v>4081</v>
      </c>
      <c r="K410" s="28" t="b">
        <f t="shared" si="59"/>
        <v>0</v>
      </c>
      <c r="L410" s="19"/>
      <c r="M410" s="28" t="b">
        <f t="shared" si="53"/>
        <v>0</v>
      </c>
      <c r="N410" s="19">
        <v>10459</v>
      </c>
      <c r="O410" s="28" t="str">
        <f t="shared" si="54"/>
        <v>Q</v>
      </c>
      <c r="P410" s="7">
        <v>10740</v>
      </c>
      <c r="Q410" s="28" t="str">
        <f t="shared" si="55"/>
        <v>Q</v>
      </c>
      <c r="R410" s="7">
        <v>24741</v>
      </c>
      <c r="S410" s="28" t="str">
        <f t="shared" si="58"/>
        <v>Q</v>
      </c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70" customFormat="1">
      <c r="A411" s="3" t="s">
        <v>189</v>
      </c>
      <c r="B411" s="3" t="s">
        <v>244</v>
      </c>
      <c r="C411" s="1" t="s">
        <v>9</v>
      </c>
      <c r="D411" s="11">
        <v>1992</v>
      </c>
      <c r="E411" s="6" t="s">
        <v>133</v>
      </c>
      <c r="F411" s="19"/>
      <c r="G411" s="28" t="b">
        <f t="shared" si="57"/>
        <v>0</v>
      </c>
      <c r="H411" s="19"/>
      <c r="I411" s="6"/>
      <c r="J411" s="7">
        <v>3076</v>
      </c>
      <c r="K411" s="28" t="str">
        <f t="shared" si="59"/>
        <v>Q</v>
      </c>
      <c r="L411" s="19">
        <v>10354</v>
      </c>
      <c r="M411" s="28" t="str">
        <f t="shared" si="53"/>
        <v>Q</v>
      </c>
      <c r="N411" s="19">
        <v>5064</v>
      </c>
      <c r="O411" s="28" t="str">
        <f t="shared" si="54"/>
        <v>Q</v>
      </c>
      <c r="P411" s="7">
        <v>5459</v>
      </c>
      <c r="Q411" s="28" t="str">
        <f t="shared" si="55"/>
        <v>Q</v>
      </c>
      <c r="R411" s="7"/>
      <c r="S411" s="28" t="b">
        <f t="shared" si="58"/>
        <v>0</v>
      </c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56"/>
    </row>
    <row r="412" spans="1:60" s="70" customFormat="1">
      <c r="A412" s="9" t="s">
        <v>1469</v>
      </c>
      <c r="B412" s="9" t="s">
        <v>525</v>
      </c>
      <c r="C412" s="6" t="s">
        <v>9</v>
      </c>
      <c r="D412" s="14">
        <v>1990</v>
      </c>
      <c r="E412" s="6" t="s">
        <v>133</v>
      </c>
      <c r="F412" s="19"/>
      <c r="G412" s="28"/>
      <c r="H412" s="19"/>
      <c r="I412" s="6"/>
      <c r="J412" s="7"/>
      <c r="K412" s="28"/>
      <c r="L412" s="19">
        <v>11626</v>
      </c>
      <c r="M412" s="28" t="str">
        <f t="shared" si="53"/>
        <v>Q</v>
      </c>
      <c r="N412" s="19">
        <v>10151</v>
      </c>
      <c r="O412" s="28" t="str">
        <f t="shared" si="54"/>
        <v>Q</v>
      </c>
      <c r="P412" s="7">
        <v>10431</v>
      </c>
      <c r="Q412" s="28" t="str">
        <f t="shared" si="55"/>
        <v>Q</v>
      </c>
      <c r="R412" s="7"/>
      <c r="S412" s="28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70" customFormat="1">
      <c r="A413" s="39" t="s">
        <v>466</v>
      </c>
      <c r="B413" s="39" t="s">
        <v>467</v>
      </c>
      <c r="C413" s="6" t="s">
        <v>9</v>
      </c>
      <c r="D413" s="40">
        <v>2005</v>
      </c>
      <c r="E413" s="6" t="s">
        <v>344</v>
      </c>
      <c r="F413" s="19"/>
      <c r="G413" s="28" t="b">
        <f t="shared" ref="G413:G444" si="60">IF(AND(E413="Sénior",F413&lt;=22050,F413&gt;1),"Q",IF(AND(E413="Junior",F413&lt;=22700,F413&gt;1),"Q",IF(AND(E413="Cadet",F413&lt;=23527,F413&gt;1),"Q",IF(AND(E413="Minime",F413&lt;=25768,F413&gt;1),"Q"))))</f>
        <v>0</v>
      </c>
      <c r="H413" s="7">
        <v>15807</v>
      </c>
      <c r="I413" s="6"/>
      <c r="J413" s="19">
        <v>10018</v>
      </c>
      <c r="K413" s="28" t="b">
        <f t="shared" ref="K413:K444" si="61">IF(AND(E413="Sénior",J413&lt;=3830,J413&gt;1),"Q",IF(AND(E413="Junior",J413&lt;=4000,J413&gt;1),"Q",IF(AND(E413="Cadet",J413&lt;=4266,J413&gt;1),"Q",IF(AND(E413="Minime",J413&lt;=5096,J413&gt;1),"Q"))))</f>
        <v>0</v>
      </c>
      <c r="L413" s="7"/>
      <c r="M413" s="28" t="b">
        <f t="shared" si="53"/>
        <v>0</v>
      </c>
      <c r="N413" s="20"/>
      <c r="O413" s="28" t="b">
        <f t="shared" si="54"/>
        <v>0</v>
      </c>
      <c r="P413" s="7">
        <v>13382</v>
      </c>
      <c r="Q413" s="28" t="b">
        <f t="shared" si="55"/>
        <v>0</v>
      </c>
      <c r="R413" s="19"/>
      <c r="S413" s="28" t="b">
        <f t="shared" ref="S413:S444" si="62">IF(AND(E413="Sénior",R413&lt;=24630,R413&gt;1),"Q",IF(AND(E413="Junior",R413&lt;=25400,R413&gt;1),"Q",IF(AND(E413="Cadet",R413&lt;=25904,R413&gt;1),"Q",IF(AND(E413="Minime",R413&lt;=32633,R413&gt;1),"Q"))))</f>
        <v>0</v>
      </c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4"/>
    </row>
    <row r="414" spans="1:60" s="70" customFormat="1">
      <c r="A414" s="9" t="s">
        <v>554</v>
      </c>
      <c r="B414" s="9" t="s">
        <v>728</v>
      </c>
      <c r="C414" s="6" t="s">
        <v>9</v>
      </c>
      <c r="D414" s="14">
        <v>1995</v>
      </c>
      <c r="E414" s="6" t="s">
        <v>132</v>
      </c>
      <c r="F414" s="19">
        <v>21980</v>
      </c>
      <c r="G414" s="28" t="str">
        <f t="shared" si="60"/>
        <v>Q</v>
      </c>
      <c r="H414" s="7"/>
      <c r="I414" s="28"/>
      <c r="J414" s="19">
        <v>3366</v>
      </c>
      <c r="K414" s="28" t="str">
        <f t="shared" si="61"/>
        <v>Q</v>
      </c>
      <c r="L414" s="7">
        <v>11767</v>
      </c>
      <c r="M414" s="28" t="str">
        <f t="shared" ref="M414:M477" si="63">IF(AND(E414="Sénior",L414&lt;=12238,L414&gt;1),"Q",IF(AND(E414="Junior",L414&lt;=12600,L414&gt;1),"Q",IF(AND(E414="Cadet",L414&lt;=13092,L414&gt;1),"Q",IF(AND(E414="Minime",L414&lt;=14000,L414&gt;1),"Q"))))</f>
        <v>Q</v>
      </c>
      <c r="N414" s="19">
        <v>10084</v>
      </c>
      <c r="O414" s="28" t="str">
        <f t="shared" ref="O414:O477" si="64">IF(AND(E414="Sénior",N414&lt;=10560,N414&gt;1),"Q",IF(AND(E414="Junior",N414&lt;=11100,N414&gt;1),"Q",IF(AND(E414="Cadet",N414&lt;=11739,N414&gt;1),"Q",IF(AND(E414="Minime",N414&lt;=13100,N414&gt;1),"Q"))))</f>
        <v>Q</v>
      </c>
      <c r="P414" s="7">
        <v>10376</v>
      </c>
      <c r="Q414" s="28" t="str">
        <f t="shared" ref="Q414:Q477" si="65">IF(AND(E414="Sénior",P414&lt;=10623,P414&gt;1),"Q",IF(AND(E414="Junior",P414&lt;=10900,P414&gt;1),"Q",IF(AND(E414="Cadet",P414&lt;=11269,P414&gt;1),"Q",IF(AND(E414="Minime",P414&lt;=12404,P414&gt;1),"Q"))))</f>
        <v>Q</v>
      </c>
      <c r="R414" s="7"/>
      <c r="S414" s="28" t="b">
        <f t="shared" si="62"/>
        <v>0</v>
      </c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70" customFormat="1">
      <c r="A415" s="9" t="s">
        <v>1017</v>
      </c>
      <c r="B415" s="9" t="s">
        <v>69</v>
      </c>
      <c r="C415" s="6" t="s">
        <v>9</v>
      </c>
      <c r="D415" s="10">
        <v>1993</v>
      </c>
      <c r="E415" s="6" t="s">
        <v>133</v>
      </c>
      <c r="F415" s="19">
        <v>23013</v>
      </c>
      <c r="G415" s="28" t="b">
        <f t="shared" si="60"/>
        <v>0</v>
      </c>
      <c r="H415" s="19"/>
      <c r="I415" s="6"/>
      <c r="J415" s="19">
        <v>3575</v>
      </c>
      <c r="K415" s="28" t="str">
        <f t="shared" si="61"/>
        <v>Q</v>
      </c>
      <c r="L415" s="19">
        <v>11989</v>
      </c>
      <c r="M415" s="28" t="str">
        <f t="shared" si="63"/>
        <v>Q</v>
      </c>
      <c r="N415" s="19">
        <v>10287</v>
      </c>
      <c r="O415" s="28" t="str">
        <f t="shared" si="64"/>
        <v>Q</v>
      </c>
      <c r="P415" s="7">
        <v>10871</v>
      </c>
      <c r="Q415" s="28" t="b">
        <f t="shared" si="65"/>
        <v>0</v>
      </c>
      <c r="R415" s="7">
        <v>24236</v>
      </c>
      <c r="S415" s="28" t="str">
        <f t="shared" si="62"/>
        <v>Q</v>
      </c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70" customFormat="1">
      <c r="A416" s="39" t="s">
        <v>475</v>
      </c>
      <c r="B416" s="39" t="s">
        <v>476</v>
      </c>
      <c r="C416" s="6" t="s">
        <v>9</v>
      </c>
      <c r="D416" s="40">
        <v>2002</v>
      </c>
      <c r="E416" s="6" t="s">
        <v>67</v>
      </c>
      <c r="F416" s="19"/>
      <c r="G416" s="28" t="b">
        <f t="shared" si="60"/>
        <v>0</v>
      </c>
      <c r="H416" s="19">
        <v>13494</v>
      </c>
      <c r="I416" s="6"/>
      <c r="J416" s="7">
        <v>5709</v>
      </c>
      <c r="K416" s="28" t="b">
        <f t="shared" si="61"/>
        <v>0</v>
      </c>
      <c r="L416" s="7"/>
      <c r="M416" s="28" t="b">
        <f t="shared" si="63"/>
        <v>0</v>
      </c>
      <c r="N416" s="20"/>
      <c r="O416" s="28" t="b">
        <f t="shared" si="64"/>
        <v>0</v>
      </c>
      <c r="P416" s="7">
        <v>12025</v>
      </c>
      <c r="Q416" s="28" t="b">
        <f t="shared" si="65"/>
        <v>0</v>
      </c>
      <c r="R416" s="19"/>
      <c r="S416" s="28" t="b">
        <f t="shared" si="62"/>
        <v>0</v>
      </c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68"/>
    </row>
    <row r="417" spans="1:254" s="70" customFormat="1">
      <c r="A417" s="75" t="s">
        <v>1383</v>
      </c>
      <c r="B417" s="75" t="s">
        <v>1372</v>
      </c>
      <c r="C417" s="76" t="s">
        <v>9</v>
      </c>
      <c r="D417" s="77">
        <v>1988</v>
      </c>
      <c r="E417" s="6" t="s">
        <v>133</v>
      </c>
      <c r="F417" s="19">
        <v>22065</v>
      </c>
      <c r="G417" s="28" t="b">
        <f t="shared" si="60"/>
        <v>0</v>
      </c>
      <c r="H417" s="19"/>
      <c r="I417" s="28"/>
      <c r="J417" s="7">
        <v>3628</v>
      </c>
      <c r="K417" s="28" t="str">
        <f t="shared" si="61"/>
        <v>Q</v>
      </c>
      <c r="L417" s="7"/>
      <c r="M417" s="28" t="b">
        <f t="shared" si="63"/>
        <v>0</v>
      </c>
      <c r="N417" s="7"/>
      <c r="O417" s="28" t="b">
        <f t="shared" si="64"/>
        <v>0</v>
      </c>
      <c r="P417" s="7">
        <v>10700</v>
      </c>
      <c r="Q417" s="28" t="b">
        <f t="shared" si="65"/>
        <v>0</v>
      </c>
      <c r="R417" s="84">
        <v>24750</v>
      </c>
      <c r="S417" s="28" t="b">
        <f t="shared" si="62"/>
        <v>0</v>
      </c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3"/>
    </row>
    <row r="418" spans="1:254" s="70" customFormat="1">
      <c r="A418" s="9" t="s">
        <v>1023</v>
      </c>
      <c r="B418" s="9" t="s">
        <v>232</v>
      </c>
      <c r="C418" s="6" t="s">
        <v>9</v>
      </c>
      <c r="D418" s="10">
        <v>2004</v>
      </c>
      <c r="E418" s="6" t="s">
        <v>339</v>
      </c>
      <c r="F418" s="19"/>
      <c r="G418" s="28" t="b">
        <f t="shared" si="60"/>
        <v>0</v>
      </c>
      <c r="H418" s="19">
        <v>21585</v>
      </c>
      <c r="I418" s="6"/>
      <c r="J418" s="7"/>
      <c r="K418" s="28" t="b">
        <f t="shared" si="61"/>
        <v>0</v>
      </c>
      <c r="L418" s="19"/>
      <c r="M418" s="28" t="b">
        <f t="shared" si="63"/>
        <v>0</v>
      </c>
      <c r="N418" s="20"/>
      <c r="O418" s="28" t="b">
        <f t="shared" si="64"/>
        <v>0</v>
      </c>
      <c r="P418" s="7">
        <v>14481</v>
      </c>
      <c r="Q418" s="28" t="b">
        <f t="shared" si="65"/>
        <v>0</v>
      </c>
      <c r="R418" s="7"/>
      <c r="S418" s="28" t="b">
        <f t="shared" si="62"/>
        <v>0</v>
      </c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4"/>
    </row>
    <row r="419" spans="1:254" s="70" customFormat="1">
      <c r="A419" s="39" t="s">
        <v>468</v>
      </c>
      <c r="B419" s="39" t="s">
        <v>433</v>
      </c>
      <c r="C419" s="6" t="s">
        <v>9</v>
      </c>
      <c r="D419" s="40">
        <v>2004</v>
      </c>
      <c r="E419" s="6" t="s">
        <v>339</v>
      </c>
      <c r="F419" s="19"/>
      <c r="G419" s="28" t="b">
        <f t="shared" si="60"/>
        <v>0</v>
      </c>
      <c r="H419" s="7">
        <v>15152</v>
      </c>
      <c r="I419" s="6"/>
      <c r="J419" s="7">
        <v>5897</v>
      </c>
      <c r="K419" s="28" t="b">
        <f t="shared" si="61"/>
        <v>0</v>
      </c>
      <c r="L419" s="7"/>
      <c r="M419" s="28" t="b">
        <f t="shared" si="63"/>
        <v>0</v>
      </c>
      <c r="N419" s="20"/>
      <c r="O419" s="28" t="b">
        <f t="shared" si="64"/>
        <v>0</v>
      </c>
      <c r="P419" s="7">
        <v>14123</v>
      </c>
      <c r="Q419" s="28" t="b">
        <f t="shared" si="65"/>
        <v>0</v>
      </c>
      <c r="R419" s="19"/>
      <c r="S419" s="28" t="b">
        <f t="shared" si="62"/>
        <v>0</v>
      </c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4"/>
    </row>
    <row r="420" spans="1:254" s="70" customFormat="1">
      <c r="A420" s="39" t="s">
        <v>524</v>
      </c>
      <c r="B420" s="39" t="s">
        <v>525</v>
      </c>
      <c r="C420" s="6" t="s">
        <v>9</v>
      </c>
      <c r="D420" s="40">
        <v>1997</v>
      </c>
      <c r="E420" s="6" t="s">
        <v>135</v>
      </c>
      <c r="F420" s="19">
        <v>23219</v>
      </c>
      <c r="G420" s="28" t="str">
        <f t="shared" si="60"/>
        <v>Q</v>
      </c>
      <c r="H420" s="19"/>
      <c r="I420" s="6"/>
      <c r="J420" s="7">
        <v>3710</v>
      </c>
      <c r="K420" s="28" t="str">
        <f t="shared" si="61"/>
        <v>Q</v>
      </c>
      <c r="L420" s="19">
        <v>12377</v>
      </c>
      <c r="M420" s="28" t="str">
        <f t="shared" si="63"/>
        <v>Q</v>
      </c>
      <c r="N420" s="20">
        <v>11332</v>
      </c>
      <c r="O420" s="28" t="str">
        <f t="shared" si="64"/>
        <v>Q</v>
      </c>
      <c r="P420" s="7">
        <v>11084</v>
      </c>
      <c r="Q420" s="28" t="str">
        <f t="shared" si="65"/>
        <v>Q</v>
      </c>
      <c r="R420" s="19">
        <v>24699</v>
      </c>
      <c r="S420" s="28" t="str">
        <f t="shared" si="62"/>
        <v>Q</v>
      </c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254" s="70" customFormat="1">
      <c r="A421" s="75" t="s">
        <v>1376</v>
      </c>
      <c r="B421" s="75" t="s">
        <v>624</v>
      </c>
      <c r="C421" s="76" t="s">
        <v>9</v>
      </c>
      <c r="D421" s="77">
        <v>2004</v>
      </c>
      <c r="E421" s="6" t="s">
        <v>339</v>
      </c>
      <c r="F421" s="19"/>
      <c r="G421" s="28" t="b">
        <f t="shared" si="60"/>
        <v>0</v>
      </c>
      <c r="H421" s="19">
        <v>21301</v>
      </c>
      <c r="I421" s="28"/>
      <c r="J421" s="7"/>
      <c r="K421" s="28" t="b">
        <f t="shared" si="61"/>
        <v>0</v>
      </c>
      <c r="L421" s="7"/>
      <c r="M421" s="28" t="b">
        <f t="shared" si="63"/>
        <v>0</v>
      </c>
      <c r="N421" s="7"/>
      <c r="O421" s="28" t="b">
        <f t="shared" si="64"/>
        <v>0</v>
      </c>
      <c r="P421" s="7">
        <v>13665</v>
      </c>
      <c r="Q421" s="28" t="b">
        <f t="shared" si="65"/>
        <v>0</v>
      </c>
      <c r="R421" s="84"/>
      <c r="S421" s="28" t="b">
        <f t="shared" si="62"/>
        <v>0</v>
      </c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4"/>
    </row>
    <row r="422" spans="1:254" s="70" customFormat="1">
      <c r="A422" s="9" t="s">
        <v>1016</v>
      </c>
      <c r="B422" s="9" t="s">
        <v>621</v>
      </c>
      <c r="C422" s="6" t="s">
        <v>9</v>
      </c>
      <c r="D422" s="10">
        <v>1994</v>
      </c>
      <c r="E422" s="6" t="s">
        <v>133</v>
      </c>
      <c r="F422" s="19">
        <v>22710</v>
      </c>
      <c r="G422" s="28" t="b">
        <f t="shared" si="60"/>
        <v>0</v>
      </c>
      <c r="H422" s="19"/>
      <c r="I422" s="6"/>
      <c r="J422" s="7"/>
      <c r="K422" s="28" t="b">
        <f t="shared" si="61"/>
        <v>0</v>
      </c>
      <c r="L422" s="19">
        <v>12516</v>
      </c>
      <c r="M422" s="28" t="b">
        <f t="shared" si="63"/>
        <v>0</v>
      </c>
      <c r="N422" s="7"/>
      <c r="O422" s="28" t="b">
        <f t="shared" si="64"/>
        <v>0</v>
      </c>
      <c r="P422" s="7">
        <v>10747</v>
      </c>
      <c r="Q422" s="28" t="b">
        <f t="shared" si="65"/>
        <v>0</v>
      </c>
      <c r="R422" s="7">
        <v>24813</v>
      </c>
      <c r="S422" s="28" t="b">
        <f t="shared" si="62"/>
        <v>0</v>
      </c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254" s="70" customFormat="1">
      <c r="A423" s="39" t="s">
        <v>504</v>
      </c>
      <c r="B423" s="39" t="s">
        <v>252</v>
      </c>
      <c r="C423" s="6" t="s">
        <v>9</v>
      </c>
      <c r="D423" s="40">
        <v>1999</v>
      </c>
      <c r="E423" s="6" t="s">
        <v>131</v>
      </c>
      <c r="F423" s="19">
        <v>24827</v>
      </c>
      <c r="G423" s="28" t="str">
        <f t="shared" si="60"/>
        <v>Q</v>
      </c>
      <c r="H423" s="19"/>
      <c r="I423" s="6"/>
      <c r="J423" s="19">
        <v>4100</v>
      </c>
      <c r="K423" s="28" t="str">
        <f t="shared" si="61"/>
        <v>Q</v>
      </c>
      <c r="L423" s="19">
        <v>13886</v>
      </c>
      <c r="M423" s="28" t="str">
        <f t="shared" si="63"/>
        <v>Q</v>
      </c>
      <c r="N423" s="19">
        <v>10937</v>
      </c>
      <c r="O423" s="28" t="str">
        <f t="shared" si="64"/>
        <v>Q</v>
      </c>
      <c r="P423" s="7">
        <v>11017</v>
      </c>
      <c r="Q423" s="28" t="str">
        <f t="shared" si="65"/>
        <v>Q</v>
      </c>
      <c r="R423" s="7">
        <v>25974</v>
      </c>
      <c r="S423" s="28" t="str">
        <f t="shared" si="62"/>
        <v>Q</v>
      </c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4"/>
    </row>
    <row r="424" spans="1:254" s="70" customFormat="1">
      <c r="A424" s="39" t="s">
        <v>502</v>
      </c>
      <c r="B424" s="39" t="s">
        <v>503</v>
      </c>
      <c r="C424" s="6" t="s">
        <v>9</v>
      </c>
      <c r="D424" s="40">
        <v>1999</v>
      </c>
      <c r="E424" s="6" t="s">
        <v>131</v>
      </c>
      <c r="F424" s="19">
        <v>30216</v>
      </c>
      <c r="G424" s="28" t="b">
        <f t="shared" si="60"/>
        <v>0</v>
      </c>
      <c r="H424" s="19"/>
      <c r="I424" s="6"/>
      <c r="J424" s="7">
        <v>4958</v>
      </c>
      <c r="K424" s="28" t="str">
        <f t="shared" si="61"/>
        <v>Q</v>
      </c>
      <c r="L424" s="7"/>
      <c r="M424" s="28" t="b">
        <f t="shared" si="63"/>
        <v>0</v>
      </c>
      <c r="N424" s="20"/>
      <c r="O424" s="28" t="b">
        <f t="shared" si="64"/>
        <v>0</v>
      </c>
      <c r="P424" s="7">
        <v>12700</v>
      </c>
      <c r="Q424" s="28" t="b">
        <f t="shared" si="65"/>
        <v>0</v>
      </c>
      <c r="R424" s="7">
        <v>33285</v>
      </c>
      <c r="S424" s="28" t="b">
        <f t="shared" si="62"/>
        <v>0</v>
      </c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4"/>
    </row>
    <row r="425" spans="1:254" s="70" customFormat="1">
      <c r="A425" s="39" t="s">
        <v>502</v>
      </c>
      <c r="B425" s="39" t="s">
        <v>366</v>
      </c>
      <c r="C425" s="6" t="s">
        <v>9</v>
      </c>
      <c r="D425" s="40">
        <v>1996</v>
      </c>
      <c r="E425" s="6" t="s">
        <v>132</v>
      </c>
      <c r="F425" s="19">
        <v>22172</v>
      </c>
      <c r="G425" s="28" t="str">
        <f t="shared" si="60"/>
        <v>Q</v>
      </c>
      <c r="H425" s="19"/>
      <c r="I425" s="6"/>
      <c r="J425" s="7">
        <v>3978</v>
      </c>
      <c r="K425" s="28" t="str">
        <f t="shared" si="61"/>
        <v>Q</v>
      </c>
      <c r="L425" s="7">
        <v>12927</v>
      </c>
      <c r="M425" s="28" t="b">
        <f t="shared" si="63"/>
        <v>0</v>
      </c>
      <c r="N425" s="20">
        <v>11594</v>
      </c>
      <c r="O425" s="28" t="b">
        <f t="shared" si="64"/>
        <v>0</v>
      </c>
      <c r="P425" s="7">
        <v>10633</v>
      </c>
      <c r="Q425" s="28" t="str">
        <f t="shared" si="65"/>
        <v>Q</v>
      </c>
      <c r="R425" s="19">
        <v>24112</v>
      </c>
      <c r="S425" s="28" t="str">
        <f t="shared" si="62"/>
        <v>Q</v>
      </c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254" s="70" customFormat="1">
      <c r="A426" s="75" t="s">
        <v>1352</v>
      </c>
      <c r="B426" s="75" t="s">
        <v>1353</v>
      </c>
      <c r="C426" s="76" t="s">
        <v>1361</v>
      </c>
      <c r="D426" s="77">
        <v>1973</v>
      </c>
      <c r="E426" s="6" t="s">
        <v>134</v>
      </c>
      <c r="F426" s="19"/>
      <c r="G426" s="28" t="b">
        <f t="shared" si="60"/>
        <v>0</v>
      </c>
      <c r="H426" s="19"/>
      <c r="I426" s="28"/>
      <c r="J426" s="7">
        <v>5156</v>
      </c>
      <c r="K426" s="28" t="b">
        <f t="shared" si="61"/>
        <v>0</v>
      </c>
      <c r="L426" s="7"/>
      <c r="M426" s="28" t="b">
        <f t="shared" si="63"/>
        <v>0</v>
      </c>
      <c r="N426" s="7"/>
      <c r="O426" s="28" t="b">
        <f t="shared" si="64"/>
        <v>0</v>
      </c>
      <c r="P426" s="7"/>
      <c r="Q426" s="28" t="b">
        <f t="shared" si="65"/>
        <v>0</v>
      </c>
      <c r="R426" s="19"/>
      <c r="S426" s="28" t="b">
        <f t="shared" si="62"/>
        <v>0</v>
      </c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254" s="24" customFormat="1">
      <c r="A427" s="75" t="s">
        <v>1343</v>
      </c>
      <c r="B427" s="75" t="s">
        <v>1344</v>
      </c>
      <c r="C427" s="76" t="s">
        <v>1361</v>
      </c>
      <c r="D427" s="77">
        <v>1972</v>
      </c>
      <c r="E427" s="6" t="s">
        <v>134</v>
      </c>
      <c r="F427" s="19">
        <v>34634</v>
      </c>
      <c r="G427" s="28" t="b">
        <f t="shared" si="60"/>
        <v>0</v>
      </c>
      <c r="H427" s="19"/>
      <c r="I427" s="28"/>
      <c r="J427" s="7">
        <v>11724</v>
      </c>
      <c r="K427" s="28" t="b">
        <f t="shared" si="61"/>
        <v>0</v>
      </c>
      <c r="L427" s="7">
        <v>20830</v>
      </c>
      <c r="M427" s="28" t="b">
        <f t="shared" si="63"/>
        <v>0</v>
      </c>
      <c r="N427" s="7">
        <v>13812</v>
      </c>
      <c r="O427" s="28" t="b">
        <f t="shared" si="64"/>
        <v>0</v>
      </c>
      <c r="P427" s="7"/>
      <c r="Q427" s="28" t="b">
        <f t="shared" si="65"/>
        <v>0</v>
      </c>
      <c r="R427" s="19">
        <v>41312</v>
      </c>
      <c r="S427" s="28" t="b">
        <f t="shared" si="62"/>
        <v>0</v>
      </c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</row>
    <row r="428" spans="1:254" s="23" customFormat="1">
      <c r="A428" s="75" t="s">
        <v>1346</v>
      </c>
      <c r="B428" s="75" t="s">
        <v>1262</v>
      </c>
      <c r="C428" s="76" t="s">
        <v>1361</v>
      </c>
      <c r="D428" s="77">
        <v>1978</v>
      </c>
      <c r="E428" s="6" t="s">
        <v>134</v>
      </c>
      <c r="F428" s="19">
        <v>40799</v>
      </c>
      <c r="G428" s="28" t="b">
        <f t="shared" si="60"/>
        <v>0</v>
      </c>
      <c r="H428" s="19"/>
      <c r="I428" s="28"/>
      <c r="J428" s="7"/>
      <c r="K428" s="28" t="b">
        <f t="shared" si="61"/>
        <v>0</v>
      </c>
      <c r="L428" s="7"/>
      <c r="M428" s="28" t="b">
        <f t="shared" si="63"/>
        <v>0</v>
      </c>
      <c r="N428" s="7">
        <v>14041</v>
      </c>
      <c r="O428" s="28" t="b">
        <f t="shared" si="64"/>
        <v>0</v>
      </c>
      <c r="P428" s="7">
        <v>13412</v>
      </c>
      <c r="Q428" s="28" t="b">
        <f t="shared" si="65"/>
        <v>0</v>
      </c>
      <c r="R428" s="19">
        <v>44558</v>
      </c>
      <c r="S428" s="28" t="b">
        <f t="shared" si="62"/>
        <v>0</v>
      </c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4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</row>
    <row r="429" spans="1:254" s="24" customFormat="1">
      <c r="A429" s="75" t="s">
        <v>332</v>
      </c>
      <c r="B429" s="75" t="s">
        <v>96</v>
      </c>
      <c r="C429" s="76" t="s">
        <v>1361</v>
      </c>
      <c r="D429" s="77">
        <v>1997</v>
      </c>
      <c r="E429" s="6" t="s">
        <v>135</v>
      </c>
      <c r="F429" s="19">
        <v>33303</v>
      </c>
      <c r="G429" s="28" t="b">
        <f t="shared" si="60"/>
        <v>0</v>
      </c>
      <c r="H429" s="19"/>
      <c r="I429" s="28"/>
      <c r="J429" s="7"/>
      <c r="K429" s="28" t="b">
        <f t="shared" si="61"/>
        <v>0</v>
      </c>
      <c r="L429" s="7">
        <v>20023</v>
      </c>
      <c r="M429" s="28" t="b">
        <f t="shared" si="63"/>
        <v>0</v>
      </c>
      <c r="N429" s="7">
        <v>13448</v>
      </c>
      <c r="O429" s="28" t="b">
        <f t="shared" si="64"/>
        <v>0</v>
      </c>
      <c r="P429" s="7"/>
      <c r="Q429" s="28" t="b">
        <f t="shared" si="65"/>
        <v>0</v>
      </c>
      <c r="R429" s="19">
        <v>35827</v>
      </c>
      <c r="S429" s="28" t="b">
        <f t="shared" si="62"/>
        <v>0</v>
      </c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</row>
    <row r="430" spans="1:254" s="24" customFormat="1" ht="18">
      <c r="A430" s="39" t="s">
        <v>608</v>
      </c>
      <c r="B430" s="39" t="s">
        <v>495</v>
      </c>
      <c r="C430" s="6" t="s">
        <v>57</v>
      </c>
      <c r="D430" s="40">
        <v>2001</v>
      </c>
      <c r="E430" s="6" t="s">
        <v>67</v>
      </c>
      <c r="F430" s="19"/>
      <c r="G430" s="28" t="b">
        <f t="shared" si="60"/>
        <v>0</v>
      </c>
      <c r="H430" s="64"/>
      <c r="I430" s="6"/>
      <c r="J430" s="7"/>
      <c r="K430" s="28" t="b">
        <f t="shared" si="61"/>
        <v>0</v>
      </c>
      <c r="L430" s="7"/>
      <c r="M430" s="28" t="b">
        <f t="shared" si="63"/>
        <v>0</v>
      </c>
      <c r="N430" s="20">
        <v>20019</v>
      </c>
      <c r="O430" s="28" t="b">
        <f t="shared" si="64"/>
        <v>0</v>
      </c>
      <c r="P430" s="7">
        <v>13829</v>
      </c>
      <c r="Q430" s="28" t="b">
        <f t="shared" si="65"/>
        <v>0</v>
      </c>
      <c r="R430" s="19"/>
      <c r="S430" s="28" t="b">
        <f t="shared" si="62"/>
        <v>0</v>
      </c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254" s="24" customFormat="1" ht="18">
      <c r="A431" s="39" t="s">
        <v>608</v>
      </c>
      <c r="B431" s="39" t="s">
        <v>609</v>
      </c>
      <c r="C431" s="6" t="s">
        <v>57</v>
      </c>
      <c r="D431" s="40">
        <v>2002</v>
      </c>
      <c r="E431" s="6" t="s">
        <v>67</v>
      </c>
      <c r="F431" s="64"/>
      <c r="G431" s="28" t="b">
        <f t="shared" si="60"/>
        <v>0</v>
      </c>
      <c r="H431" s="64"/>
      <c r="I431" s="6"/>
      <c r="J431" s="7"/>
      <c r="K431" s="28" t="b">
        <f t="shared" si="61"/>
        <v>0</v>
      </c>
      <c r="L431" s="7"/>
      <c r="M431" s="28" t="b">
        <f t="shared" si="63"/>
        <v>0</v>
      </c>
      <c r="N431" s="20">
        <v>31471</v>
      </c>
      <c r="O431" s="28" t="b">
        <f t="shared" si="64"/>
        <v>0</v>
      </c>
      <c r="P431" s="7">
        <v>20360</v>
      </c>
      <c r="Q431" s="28" t="b">
        <f t="shared" si="65"/>
        <v>0</v>
      </c>
      <c r="R431" s="19"/>
      <c r="S431" s="28" t="b">
        <f t="shared" si="62"/>
        <v>0</v>
      </c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67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</row>
    <row r="432" spans="1:254" s="24" customFormat="1" ht="18">
      <c r="A432" s="39" t="s">
        <v>606</v>
      </c>
      <c r="B432" s="39" t="s">
        <v>568</v>
      </c>
      <c r="C432" s="6" t="s">
        <v>57</v>
      </c>
      <c r="D432" s="40">
        <v>2002</v>
      </c>
      <c r="E432" s="6" t="s">
        <v>67</v>
      </c>
      <c r="F432" s="64"/>
      <c r="G432" s="28" t="b">
        <f t="shared" si="60"/>
        <v>0</v>
      </c>
      <c r="H432" s="64"/>
      <c r="I432" s="6"/>
      <c r="J432" s="7"/>
      <c r="K432" s="28" t="b">
        <f t="shared" si="61"/>
        <v>0</v>
      </c>
      <c r="L432" s="7"/>
      <c r="M432" s="28" t="b">
        <f t="shared" si="63"/>
        <v>0</v>
      </c>
      <c r="N432" s="20">
        <v>30357</v>
      </c>
      <c r="O432" s="28" t="b">
        <f t="shared" si="64"/>
        <v>0</v>
      </c>
      <c r="P432" s="7">
        <v>21846</v>
      </c>
      <c r="Q432" s="28" t="b">
        <f t="shared" si="65"/>
        <v>0</v>
      </c>
      <c r="R432" s="19"/>
      <c r="S432" s="28" t="b">
        <f t="shared" si="62"/>
        <v>0</v>
      </c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68"/>
    </row>
    <row r="433" spans="1:60" s="24" customFormat="1">
      <c r="A433" s="39" t="s">
        <v>613</v>
      </c>
      <c r="B433" s="39" t="s">
        <v>507</v>
      </c>
      <c r="C433" s="6" t="s">
        <v>57</v>
      </c>
      <c r="D433" s="40">
        <v>1999</v>
      </c>
      <c r="E433" s="6" t="s">
        <v>131</v>
      </c>
      <c r="F433" s="19">
        <v>30378</v>
      </c>
      <c r="G433" s="28" t="b">
        <f t="shared" si="60"/>
        <v>0</v>
      </c>
      <c r="H433" s="19"/>
      <c r="I433" s="6"/>
      <c r="J433" s="19">
        <v>4874</v>
      </c>
      <c r="K433" s="28" t="str">
        <f t="shared" si="61"/>
        <v>Q</v>
      </c>
      <c r="L433" s="7">
        <v>21226</v>
      </c>
      <c r="M433" s="28" t="b">
        <f t="shared" si="63"/>
        <v>0</v>
      </c>
      <c r="N433" s="19">
        <v>13668</v>
      </c>
      <c r="O433" s="28" t="b">
        <f t="shared" si="64"/>
        <v>0</v>
      </c>
      <c r="P433" s="7">
        <v>12241</v>
      </c>
      <c r="Q433" s="28" t="str">
        <f t="shared" si="65"/>
        <v>Q</v>
      </c>
      <c r="R433" s="19"/>
      <c r="S433" s="28" t="b">
        <f t="shared" si="62"/>
        <v>0</v>
      </c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60" s="24" customFormat="1">
      <c r="A434" s="39" t="s">
        <v>610</v>
      </c>
      <c r="B434" s="39" t="s">
        <v>611</v>
      </c>
      <c r="C434" s="6" t="s">
        <v>57</v>
      </c>
      <c r="D434" s="40">
        <v>2000</v>
      </c>
      <c r="E434" s="6" t="s">
        <v>131</v>
      </c>
      <c r="F434" s="19"/>
      <c r="G434" s="28" t="b">
        <f t="shared" si="60"/>
        <v>0</v>
      </c>
      <c r="H434" s="19"/>
      <c r="I434" s="6"/>
      <c r="J434" s="7">
        <v>13689</v>
      </c>
      <c r="K434" s="28" t="b">
        <f t="shared" si="61"/>
        <v>0</v>
      </c>
      <c r="L434" s="7"/>
      <c r="M434" s="28" t="b">
        <f t="shared" si="63"/>
        <v>0</v>
      </c>
      <c r="N434" s="20">
        <v>21740</v>
      </c>
      <c r="O434" s="28" t="b">
        <f t="shared" si="64"/>
        <v>0</v>
      </c>
      <c r="P434" s="7">
        <v>15018</v>
      </c>
      <c r="Q434" s="28" t="b">
        <f t="shared" si="65"/>
        <v>0</v>
      </c>
      <c r="R434" s="19"/>
      <c r="S434" s="28" t="b">
        <f t="shared" si="62"/>
        <v>0</v>
      </c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60" s="24" customFormat="1">
      <c r="A435" s="39" t="s">
        <v>607</v>
      </c>
      <c r="B435" s="39" t="s">
        <v>69</v>
      </c>
      <c r="C435" s="6" t="s">
        <v>57</v>
      </c>
      <c r="D435" s="40">
        <v>2002</v>
      </c>
      <c r="E435" s="6" t="s">
        <v>67</v>
      </c>
      <c r="F435" s="19"/>
      <c r="G435" s="28" t="b">
        <f t="shared" si="60"/>
        <v>0</v>
      </c>
      <c r="H435" s="19"/>
      <c r="I435" s="6"/>
      <c r="J435" s="7">
        <v>12658</v>
      </c>
      <c r="K435" s="28" t="b">
        <f t="shared" si="61"/>
        <v>0</v>
      </c>
      <c r="L435" s="7"/>
      <c r="M435" s="28" t="b">
        <f t="shared" si="63"/>
        <v>0</v>
      </c>
      <c r="N435" s="20">
        <v>21636</v>
      </c>
      <c r="O435" s="28" t="b">
        <f t="shared" si="64"/>
        <v>0</v>
      </c>
      <c r="P435" s="7">
        <v>15105</v>
      </c>
      <c r="Q435" s="28" t="b">
        <f t="shared" si="65"/>
        <v>0</v>
      </c>
      <c r="R435" s="19"/>
      <c r="S435" s="28" t="b">
        <f t="shared" si="62"/>
        <v>0</v>
      </c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67"/>
    </row>
    <row r="436" spans="1:60" s="24" customFormat="1">
      <c r="A436" s="39" t="s">
        <v>145</v>
      </c>
      <c r="B436" s="39" t="s">
        <v>363</v>
      </c>
      <c r="C436" s="6" t="s">
        <v>57</v>
      </c>
      <c r="D436" s="40">
        <v>2000</v>
      </c>
      <c r="E436" s="6" t="s">
        <v>131</v>
      </c>
      <c r="F436" s="19"/>
      <c r="G436" s="28" t="b">
        <f t="shared" si="60"/>
        <v>0</v>
      </c>
      <c r="H436" s="19"/>
      <c r="I436" s="6"/>
      <c r="J436" s="7">
        <v>11731</v>
      </c>
      <c r="K436" s="28" t="b">
        <f t="shared" si="61"/>
        <v>0</v>
      </c>
      <c r="L436" s="7"/>
      <c r="M436" s="28" t="b">
        <f t="shared" si="63"/>
        <v>0</v>
      </c>
      <c r="N436" s="20">
        <v>20489</v>
      </c>
      <c r="O436" s="28" t="b">
        <f t="shared" si="64"/>
        <v>0</v>
      </c>
      <c r="P436" s="7">
        <v>14698</v>
      </c>
      <c r="Q436" s="28" t="b">
        <f t="shared" si="65"/>
        <v>0</v>
      </c>
      <c r="R436" s="19"/>
      <c r="S436" s="28" t="b">
        <f t="shared" si="62"/>
        <v>0</v>
      </c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60" s="24" customFormat="1" ht="18">
      <c r="A437" s="39" t="s">
        <v>612</v>
      </c>
      <c r="B437" s="39" t="s">
        <v>79</v>
      </c>
      <c r="C437" s="6" t="s">
        <v>57</v>
      </c>
      <c r="D437" s="40">
        <v>2000</v>
      </c>
      <c r="E437" s="6" t="s">
        <v>131</v>
      </c>
      <c r="F437" s="19">
        <v>31366</v>
      </c>
      <c r="G437" s="28" t="b">
        <f t="shared" si="60"/>
        <v>0</v>
      </c>
      <c r="H437" s="64"/>
      <c r="I437" s="6"/>
      <c r="J437" s="19">
        <v>11724</v>
      </c>
      <c r="K437" s="28" t="b">
        <f t="shared" si="61"/>
        <v>0</v>
      </c>
      <c r="L437" s="7">
        <v>30012</v>
      </c>
      <c r="M437" s="28" t="b">
        <f t="shared" si="63"/>
        <v>0</v>
      </c>
      <c r="N437" s="19">
        <v>13537</v>
      </c>
      <c r="O437" s="28" t="b">
        <f t="shared" si="64"/>
        <v>0</v>
      </c>
      <c r="P437" s="7">
        <v>13641</v>
      </c>
      <c r="Q437" s="28" t="b">
        <f t="shared" si="65"/>
        <v>0</v>
      </c>
      <c r="R437" s="19"/>
      <c r="S437" s="28" t="b">
        <f t="shared" si="62"/>
        <v>0</v>
      </c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60" s="24" customFormat="1">
      <c r="A438" s="9" t="s">
        <v>1201</v>
      </c>
      <c r="B438" s="9" t="s">
        <v>356</v>
      </c>
      <c r="C438" s="6" t="s">
        <v>29</v>
      </c>
      <c r="D438" s="14">
        <v>2000</v>
      </c>
      <c r="E438" s="6" t="s">
        <v>131</v>
      </c>
      <c r="F438" s="19"/>
      <c r="G438" s="28" t="b">
        <f t="shared" si="60"/>
        <v>0</v>
      </c>
      <c r="H438" s="7"/>
      <c r="I438" s="28"/>
      <c r="J438" s="19"/>
      <c r="K438" s="28" t="b">
        <f t="shared" si="61"/>
        <v>0</v>
      </c>
      <c r="L438" s="7"/>
      <c r="M438" s="28" t="b">
        <f t="shared" si="63"/>
        <v>0</v>
      </c>
      <c r="N438" s="19">
        <v>24567</v>
      </c>
      <c r="O438" s="28" t="b">
        <f t="shared" si="64"/>
        <v>0</v>
      </c>
      <c r="P438" s="7"/>
      <c r="Q438" s="28" t="b">
        <f t="shared" si="65"/>
        <v>0</v>
      </c>
      <c r="R438" s="7"/>
      <c r="S438" s="28" t="b">
        <f t="shared" si="62"/>
        <v>0</v>
      </c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60" s="24" customFormat="1">
      <c r="A439" s="9" t="s">
        <v>273</v>
      </c>
      <c r="B439" s="9" t="s">
        <v>234</v>
      </c>
      <c r="C439" s="6" t="s">
        <v>29</v>
      </c>
      <c r="D439" s="10">
        <v>1999</v>
      </c>
      <c r="E439" s="6" t="s">
        <v>131</v>
      </c>
      <c r="F439" s="19"/>
      <c r="G439" s="28" t="b">
        <f t="shared" si="60"/>
        <v>0</v>
      </c>
      <c r="H439" s="19"/>
      <c r="I439" s="6"/>
      <c r="J439" s="7">
        <v>5395</v>
      </c>
      <c r="K439" s="28" t="b">
        <f t="shared" si="61"/>
        <v>0</v>
      </c>
      <c r="L439" s="19"/>
      <c r="M439" s="28" t="b">
        <f t="shared" si="63"/>
        <v>0</v>
      </c>
      <c r="N439" s="19">
        <v>14243</v>
      </c>
      <c r="O439" s="28" t="b">
        <f t="shared" si="64"/>
        <v>0</v>
      </c>
      <c r="P439" s="7">
        <v>13071</v>
      </c>
      <c r="Q439" s="28" t="b">
        <f t="shared" si="65"/>
        <v>0</v>
      </c>
      <c r="R439" s="7">
        <v>35337</v>
      </c>
      <c r="S439" s="28" t="b">
        <f t="shared" si="62"/>
        <v>0</v>
      </c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60" s="24" customFormat="1">
      <c r="A440" s="3" t="s">
        <v>233</v>
      </c>
      <c r="B440" s="3" t="s">
        <v>234</v>
      </c>
      <c r="C440" s="6" t="s">
        <v>29</v>
      </c>
      <c r="D440" s="11">
        <v>2003</v>
      </c>
      <c r="E440" s="6" t="s">
        <v>339</v>
      </c>
      <c r="F440" s="19"/>
      <c r="G440" s="28" t="b">
        <f t="shared" si="60"/>
        <v>0</v>
      </c>
      <c r="H440" s="19">
        <v>20142</v>
      </c>
      <c r="I440" s="6"/>
      <c r="J440" s="7">
        <v>10642</v>
      </c>
      <c r="K440" s="28" t="b">
        <f t="shared" si="61"/>
        <v>0</v>
      </c>
      <c r="L440" s="19"/>
      <c r="M440" s="28" t="b">
        <f t="shared" si="63"/>
        <v>0</v>
      </c>
      <c r="N440" s="7"/>
      <c r="O440" s="28" t="b">
        <f t="shared" si="64"/>
        <v>0</v>
      </c>
      <c r="P440" s="7">
        <v>14126</v>
      </c>
      <c r="Q440" s="28" t="b">
        <f t="shared" si="65"/>
        <v>0</v>
      </c>
      <c r="R440" s="7"/>
      <c r="S440" s="28" t="b">
        <f t="shared" si="62"/>
        <v>0</v>
      </c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24" customFormat="1">
      <c r="A441" s="9" t="s">
        <v>1204</v>
      </c>
      <c r="B441" s="9" t="s">
        <v>1205</v>
      </c>
      <c r="C441" s="6" t="s">
        <v>29</v>
      </c>
      <c r="D441" s="14">
        <v>1999</v>
      </c>
      <c r="E441" s="6" t="s">
        <v>131</v>
      </c>
      <c r="F441" s="19"/>
      <c r="G441" s="28" t="b">
        <f t="shared" si="60"/>
        <v>0</v>
      </c>
      <c r="H441" s="7"/>
      <c r="I441" s="28"/>
      <c r="J441" s="19"/>
      <c r="K441" s="28" t="b">
        <f t="shared" si="61"/>
        <v>0</v>
      </c>
      <c r="L441" s="7"/>
      <c r="M441" s="28" t="b">
        <f t="shared" si="63"/>
        <v>0</v>
      </c>
      <c r="N441" s="19">
        <v>23625</v>
      </c>
      <c r="O441" s="28" t="b">
        <f t="shared" si="64"/>
        <v>0</v>
      </c>
      <c r="P441" s="7"/>
      <c r="Q441" s="28" t="b">
        <f t="shared" si="65"/>
        <v>0</v>
      </c>
      <c r="R441" s="7"/>
      <c r="S441" s="28" t="b">
        <f t="shared" si="62"/>
        <v>0</v>
      </c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60" s="24" customFormat="1">
      <c r="A442" s="39" t="s">
        <v>580</v>
      </c>
      <c r="B442" s="39" t="s">
        <v>328</v>
      </c>
      <c r="C442" s="6" t="s">
        <v>29</v>
      </c>
      <c r="D442" s="40">
        <v>1995</v>
      </c>
      <c r="E442" s="6" t="s">
        <v>132</v>
      </c>
      <c r="F442" s="19">
        <v>22953</v>
      </c>
      <c r="G442" s="28" t="b">
        <f t="shared" si="60"/>
        <v>0</v>
      </c>
      <c r="H442" s="19"/>
      <c r="I442" s="6"/>
      <c r="J442" s="7"/>
      <c r="K442" s="28" t="b">
        <f t="shared" si="61"/>
        <v>0</v>
      </c>
      <c r="L442" s="7"/>
      <c r="M442" s="28" t="b">
        <f t="shared" si="63"/>
        <v>0</v>
      </c>
      <c r="N442" s="20">
        <v>11812</v>
      </c>
      <c r="O442" s="28" t="b">
        <f t="shared" si="64"/>
        <v>0</v>
      </c>
      <c r="P442" s="7">
        <v>10982</v>
      </c>
      <c r="Q442" s="28" t="b">
        <f t="shared" si="65"/>
        <v>0</v>
      </c>
      <c r="R442" s="19"/>
      <c r="S442" s="28" t="b">
        <f t="shared" si="62"/>
        <v>0</v>
      </c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24" customFormat="1">
      <c r="A443" s="9" t="s">
        <v>206</v>
      </c>
      <c r="B443" s="9" t="s">
        <v>223</v>
      </c>
      <c r="C443" s="6" t="s">
        <v>29</v>
      </c>
      <c r="D443" s="10">
        <v>2004</v>
      </c>
      <c r="E443" s="6" t="s">
        <v>339</v>
      </c>
      <c r="F443" s="19"/>
      <c r="G443" s="28" t="b">
        <f t="shared" si="60"/>
        <v>0</v>
      </c>
      <c r="H443" s="19">
        <v>15272</v>
      </c>
      <c r="I443" s="6"/>
      <c r="J443" s="7">
        <v>5527</v>
      </c>
      <c r="K443" s="28" t="b">
        <f t="shared" si="61"/>
        <v>0</v>
      </c>
      <c r="L443" s="19"/>
      <c r="M443" s="28" t="b">
        <f t="shared" si="63"/>
        <v>0</v>
      </c>
      <c r="N443" s="7"/>
      <c r="O443" s="28" t="b">
        <f t="shared" si="64"/>
        <v>0</v>
      </c>
      <c r="P443" s="7">
        <v>13365</v>
      </c>
      <c r="Q443" s="28" t="b">
        <f t="shared" si="65"/>
        <v>0</v>
      </c>
      <c r="R443" s="7"/>
      <c r="S443" s="28" t="b">
        <f t="shared" si="62"/>
        <v>0</v>
      </c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60" s="24" customFormat="1">
      <c r="A444" s="39" t="s">
        <v>283</v>
      </c>
      <c r="B444" s="39" t="s">
        <v>284</v>
      </c>
      <c r="C444" s="6" t="s">
        <v>29</v>
      </c>
      <c r="D444" s="40">
        <v>1997</v>
      </c>
      <c r="E444" s="6" t="s">
        <v>135</v>
      </c>
      <c r="F444" s="19">
        <v>25718</v>
      </c>
      <c r="G444" s="28" t="b">
        <f t="shared" si="60"/>
        <v>0</v>
      </c>
      <c r="H444" s="19"/>
      <c r="I444" s="6"/>
      <c r="J444" s="7">
        <v>4115</v>
      </c>
      <c r="K444" s="28" t="str">
        <f t="shared" si="61"/>
        <v>Q</v>
      </c>
      <c r="L444" s="7"/>
      <c r="M444" s="28" t="b">
        <f t="shared" si="63"/>
        <v>0</v>
      </c>
      <c r="N444" s="19">
        <v>12008</v>
      </c>
      <c r="O444" s="28" t="b">
        <f t="shared" si="64"/>
        <v>0</v>
      </c>
      <c r="P444" s="7">
        <v>11269</v>
      </c>
      <c r="Q444" s="28" t="str">
        <f t="shared" si="65"/>
        <v>Q</v>
      </c>
      <c r="R444" s="7">
        <v>30556</v>
      </c>
      <c r="S444" s="28" t="b">
        <f t="shared" si="62"/>
        <v>0</v>
      </c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24" customFormat="1">
      <c r="A445" s="9" t="s">
        <v>1194</v>
      </c>
      <c r="B445" s="9" t="s">
        <v>1195</v>
      </c>
      <c r="C445" s="6" t="s">
        <v>29</v>
      </c>
      <c r="D445" s="14">
        <v>2003</v>
      </c>
      <c r="E445" s="6" t="s">
        <v>339</v>
      </c>
      <c r="F445" s="19"/>
      <c r="G445" s="28" t="b">
        <f t="shared" ref="G445:G476" si="66">IF(AND(E445="Sénior",F445&lt;=22050,F445&gt;1),"Q",IF(AND(E445="Junior",F445&lt;=22700,F445&gt;1),"Q",IF(AND(E445="Cadet",F445&lt;=23527,F445&gt;1),"Q",IF(AND(E445="Minime",F445&lt;=25768,F445&gt;1),"Q"))))</f>
        <v>0</v>
      </c>
      <c r="H445" s="7"/>
      <c r="I445" s="28"/>
      <c r="J445" s="19"/>
      <c r="K445" s="28" t="b">
        <f t="shared" ref="K445:K476" si="67">IF(AND(E445="Sénior",J445&lt;=3830,J445&gt;1),"Q",IF(AND(E445="Junior",J445&lt;=4000,J445&gt;1),"Q",IF(AND(E445="Cadet",J445&lt;=4266,J445&gt;1),"Q",IF(AND(E445="Minime",J445&lt;=5096,J445&gt;1),"Q"))))</f>
        <v>0</v>
      </c>
      <c r="L445" s="7"/>
      <c r="M445" s="28" t="b">
        <f t="shared" si="63"/>
        <v>0</v>
      </c>
      <c r="N445" s="19"/>
      <c r="O445" s="28" t="b">
        <f t="shared" si="64"/>
        <v>0</v>
      </c>
      <c r="P445" s="7"/>
      <c r="Q445" s="28" t="b">
        <f t="shared" si="65"/>
        <v>0</v>
      </c>
      <c r="R445" s="7"/>
      <c r="S445" s="28" t="b">
        <f t="shared" ref="S445:S476" si="68">IF(AND(E445="Sénior",R445&lt;=24630,R445&gt;1),"Q",IF(AND(E445="Junior",R445&lt;=25400,R445&gt;1),"Q",IF(AND(E445="Cadet",R445&lt;=25904,R445&gt;1),"Q",IF(AND(E445="Minime",R445&lt;=32633,R445&gt;1),"Q"))))</f>
        <v>0</v>
      </c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24" customFormat="1">
      <c r="A446" s="47" t="s">
        <v>292</v>
      </c>
      <c r="B446" s="47" t="s">
        <v>293</v>
      </c>
      <c r="C446" s="6" t="s">
        <v>29</v>
      </c>
      <c r="D446" s="10">
        <v>1998</v>
      </c>
      <c r="E446" s="6" t="s">
        <v>135</v>
      </c>
      <c r="F446" s="19"/>
      <c r="G446" s="28" t="b">
        <f t="shared" si="66"/>
        <v>0</v>
      </c>
      <c r="H446" s="19"/>
      <c r="I446" s="6"/>
      <c r="J446" s="7">
        <v>4730</v>
      </c>
      <c r="K446" s="28" t="b">
        <f t="shared" si="67"/>
        <v>0</v>
      </c>
      <c r="L446" s="19"/>
      <c r="M446" s="28" t="b">
        <f t="shared" si="63"/>
        <v>0</v>
      </c>
      <c r="N446" s="7"/>
      <c r="O446" s="28" t="b">
        <f t="shared" si="64"/>
        <v>0</v>
      </c>
      <c r="P446" s="7" t="s">
        <v>341</v>
      </c>
      <c r="Q446" s="28" t="b">
        <f t="shared" si="65"/>
        <v>0</v>
      </c>
      <c r="R446" s="19">
        <v>33333</v>
      </c>
      <c r="S446" s="28" t="b">
        <f t="shared" si="68"/>
        <v>0</v>
      </c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60" s="24" customFormat="1">
      <c r="A447" s="9" t="s">
        <v>1208</v>
      </c>
      <c r="B447" s="9" t="s">
        <v>419</v>
      </c>
      <c r="C447" s="6" t="s">
        <v>29</v>
      </c>
      <c r="D447" s="14">
        <v>1996</v>
      </c>
      <c r="E447" s="6" t="s">
        <v>132</v>
      </c>
      <c r="F447" s="19"/>
      <c r="G447" s="28" t="b">
        <f t="shared" si="66"/>
        <v>0</v>
      </c>
      <c r="H447" s="7"/>
      <c r="I447" s="28"/>
      <c r="J447" s="19"/>
      <c r="K447" s="28" t="b">
        <f t="shared" si="67"/>
        <v>0</v>
      </c>
      <c r="L447" s="7"/>
      <c r="M447" s="28" t="b">
        <f t="shared" si="63"/>
        <v>0</v>
      </c>
      <c r="N447" s="19"/>
      <c r="O447" s="28" t="b">
        <f t="shared" si="64"/>
        <v>0</v>
      </c>
      <c r="P447" s="7">
        <v>12290</v>
      </c>
      <c r="Q447" s="28" t="b">
        <f t="shared" si="65"/>
        <v>0</v>
      </c>
      <c r="R447" s="7"/>
      <c r="S447" s="28" t="b">
        <f t="shared" si="68"/>
        <v>0</v>
      </c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24" customFormat="1">
      <c r="A448" s="39" t="s">
        <v>575</v>
      </c>
      <c r="B448" s="39" t="s">
        <v>576</v>
      </c>
      <c r="C448" s="6" t="s">
        <v>29</v>
      </c>
      <c r="D448" s="40">
        <v>2000</v>
      </c>
      <c r="E448" s="6" t="s">
        <v>131</v>
      </c>
      <c r="F448" s="19">
        <v>34056</v>
      </c>
      <c r="G448" s="28" t="b">
        <f t="shared" si="66"/>
        <v>0</v>
      </c>
      <c r="H448" s="19"/>
      <c r="I448" s="6"/>
      <c r="J448" s="7">
        <v>10363</v>
      </c>
      <c r="K448" s="28" t="b">
        <f t="shared" si="67"/>
        <v>0</v>
      </c>
      <c r="L448" s="7"/>
      <c r="M448" s="28" t="b">
        <f t="shared" si="63"/>
        <v>0</v>
      </c>
      <c r="N448" s="19">
        <v>14203</v>
      </c>
      <c r="O448" s="28" t="b">
        <f t="shared" si="64"/>
        <v>0</v>
      </c>
      <c r="P448" s="7" t="s">
        <v>341</v>
      </c>
      <c r="Q448" s="28" t="b">
        <f t="shared" si="65"/>
        <v>0</v>
      </c>
      <c r="R448" s="7">
        <v>35699</v>
      </c>
      <c r="S448" s="28" t="b">
        <f t="shared" si="68"/>
        <v>0</v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60" s="24" customFormat="1">
      <c r="A449" s="9" t="s">
        <v>1198</v>
      </c>
      <c r="B449" s="9" t="s">
        <v>338</v>
      </c>
      <c r="C449" s="6" t="s">
        <v>29</v>
      </c>
      <c r="D449" s="14">
        <v>2002</v>
      </c>
      <c r="E449" s="6" t="s">
        <v>67</v>
      </c>
      <c r="F449" s="19"/>
      <c r="G449" s="28" t="b">
        <f t="shared" si="66"/>
        <v>0</v>
      </c>
      <c r="H449" s="7"/>
      <c r="I449" s="28"/>
      <c r="J449" s="19"/>
      <c r="K449" s="28" t="b">
        <f t="shared" si="67"/>
        <v>0</v>
      </c>
      <c r="L449" s="7"/>
      <c r="M449" s="28" t="b">
        <f t="shared" si="63"/>
        <v>0</v>
      </c>
      <c r="N449" s="19">
        <v>20100</v>
      </c>
      <c r="O449" s="28" t="b">
        <f t="shared" si="64"/>
        <v>0</v>
      </c>
      <c r="P449" s="7"/>
      <c r="Q449" s="28" t="b">
        <f t="shared" si="65"/>
        <v>0</v>
      </c>
      <c r="R449" s="7"/>
      <c r="S449" s="28" t="b">
        <f t="shared" si="68"/>
        <v>0</v>
      </c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68"/>
    </row>
    <row r="450" spans="1:60" s="24" customFormat="1">
      <c r="A450" s="39" t="s">
        <v>558</v>
      </c>
      <c r="B450" s="39" t="s">
        <v>100</v>
      </c>
      <c r="C450" s="6" t="s">
        <v>29</v>
      </c>
      <c r="D450" s="40">
        <v>2003</v>
      </c>
      <c r="E450" s="6" t="s">
        <v>339</v>
      </c>
      <c r="F450" s="19"/>
      <c r="G450" s="28" t="b">
        <f t="shared" si="66"/>
        <v>0</v>
      </c>
      <c r="H450" s="19"/>
      <c r="I450" s="6"/>
      <c r="J450" s="7">
        <v>5930</v>
      </c>
      <c r="K450" s="28" t="b">
        <f t="shared" si="67"/>
        <v>0</v>
      </c>
      <c r="L450" s="7"/>
      <c r="M450" s="28" t="b">
        <f t="shared" si="63"/>
        <v>0</v>
      </c>
      <c r="N450" s="20"/>
      <c r="O450" s="28" t="b">
        <f t="shared" si="64"/>
        <v>0</v>
      </c>
      <c r="P450" s="7">
        <v>12850</v>
      </c>
      <c r="Q450" s="28" t="b">
        <f t="shared" si="65"/>
        <v>0</v>
      </c>
      <c r="R450" s="19"/>
      <c r="S450" s="28" t="b">
        <f t="shared" si="68"/>
        <v>0</v>
      </c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24" customFormat="1">
      <c r="A451" s="9" t="s">
        <v>776</v>
      </c>
      <c r="B451" s="9" t="s">
        <v>467</v>
      </c>
      <c r="C451" s="6" t="s">
        <v>29</v>
      </c>
      <c r="D451" s="14">
        <v>2004</v>
      </c>
      <c r="E451" s="6" t="s">
        <v>339</v>
      </c>
      <c r="F451" s="19"/>
      <c r="G451" s="28" t="b">
        <f t="shared" si="66"/>
        <v>0</v>
      </c>
      <c r="H451" s="7"/>
      <c r="I451" s="28"/>
      <c r="J451" s="19"/>
      <c r="K451" s="28" t="b">
        <f t="shared" si="67"/>
        <v>0</v>
      </c>
      <c r="L451" s="7"/>
      <c r="M451" s="28" t="b">
        <f t="shared" si="63"/>
        <v>0</v>
      </c>
      <c r="N451" s="19"/>
      <c r="O451" s="28" t="b">
        <f t="shared" si="64"/>
        <v>0</v>
      </c>
      <c r="P451" s="7">
        <v>14850</v>
      </c>
      <c r="Q451" s="28" t="b">
        <f t="shared" si="65"/>
        <v>0</v>
      </c>
      <c r="R451" s="7"/>
      <c r="S451" s="28" t="b">
        <f t="shared" si="68"/>
        <v>0</v>
      </c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60" s="24" customFormat="1">
      <c r="A452" s="9" t="s">
        <v>204</v>
      </c>
      <c r="B452" s="9" t="s">
        <v>230</v>
      </c>
      <c r="C452" s="6" t="s">
        <v>29</v>
      </c>
      <c r="D452" s="11">
        <v>2004</v>
      </c>
      <c r="E452" s="6" t="s">
        <v>339</v>
      </c>
      <c r="F452" s="19"/>
      <c r="G452" s="28" t="b">
        <f t="shared" si="66"/>
        <v>0</v>
      </c>
      <c r="H452" s="19"/>
      <c r="I452" s="6"/>
      <c r="J452" s="7">
        <v>10378</v>
      </c>
      <c r="K452" s="28" t="b">
        <f t="shared" si="67"/>
        <v>0</v>
      </c>
      <c r="L452" s="19"/>
      <c r="M452" s="28" t="b">
        <f t="shared" si="63"/>
        <v>0</v>
      </c>
      <c r="N452" s="7"/>
      <c r="O452" s="28" t="b">
        <f t="shared" si="64"/>
        <v>0</v>
      </c>
      <c r="P452" s="7" t="s">
        <v>341</v>
      </c>
      <c r="Q452" s="28" t="b">
        <f t="shared" si="65"/>
        <v>0</v>
      </c>
      <c r="R452" s="7"/>
      <c r="S452" s="28" t="b">
        <f t="shared" si="68"/>
        <v>0</v>
      </c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60" s="24" customFormat="1">
      <c r="A453" s="39" t="s">
        <v>290</v>
      </c>
      <c r="B453" s="39" t="s">
        <v>291</v>
      </c>
      <c r="C453" s="6" t="s">
        <v>29</v>
      </c>
      <c r="D453" s="40">
        <v>1998</v>
      </c>
      <c r="E453" s="6" t="s">
        <v>135</v>
      </c>
      <c r="F453" s="19">
        <v>25595</v>
      </c>
      <c r="G453" s="28" t="b">
        <f t="shared" si="66"/>
        <v>0</v>
      </c>
      <c r="H453" s="19"/>
      <c r="I453" s="6"/>
      <c r="J453" s="7">
        <v>4275</v>
      </c>
      <c r="K453" s="28" t="b">
        <f t="shared" si="67"/>
        <v>0</v>
      </c>
      <c r="L453" s="7">
        <v>13774</v>
      </c>
      <c r="M453" s="28" t="b">
        <f t="shared" si="63"/>
        <v>0</v>
      </c>
      <c r="N453" s="19">
        <v>11137</v>
      </c>
      <c r="O453" s="28" t="str">
        <f t="shared" si="64"/>
        <v>Q</v>
      </c>
      <c r="P453" s="7">
        <v>11221</v>
      </c>
      <c r="Q453" s="28" t="str">
        <f t="shared" si="65"/>
        <v>Q</v>
      </c>
      <c r="R453" s="19">
        <v>30271</v>
      </c>
      <c r="S453" s="28" t="b">
        <f t="shared" si="68"/>
        <v>0</v>
      </c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60" s="24" customFormat="1">
      <c r="A454" s="9" t="s">
        <v>290</v>
      </c>
      <c r="B454" s="9" t="s">
        <v>1200</v>
      </c>
      <c r="C454" s="6" t="s">
        <v>29</v>
      </c>
      <c r="D454" s="14">
        <v>2000</v>
      </c>
      <c r="E454" s="6" t="s">
        <v>131</v>
      </c>
      <c r="F454" s="19"/>
      <c r="G454" s="28" t="b">
        <f t="shared" si="66"/>
        <v>0</v>
      </c>
      <c r="H454" s="7"/>
      <c r="I454" s="28"/>
      <c r="J454" s="19"/>
      <c r="K454" s="28" t="b">
        <f t="shared" si="67"/>
        <v>0</v>
      </c>
      <c r="L454" s="7"/>
      <c r="M454" s="28" t="b">
        <f t="shared" si="63"/>
        <v>0</v>
      </c>
      <c r="N454" s="19">
        <v>21802</v>
      </c>
      <c r="O454" s="28" t="b">
        <f t="shared" si="64"/>
        <v>0</v>
      </c>
      <c r="P454" s="7">
        <v>21585</v>
      </c>
      <c r="Q454" s="28" t="b">
        <f t="shared" si="65"/>
        <v>0</v>
      </c>
      <c r="R454" s="7"/>
      <c r="S454" s="28" t="b">
        <f t="shared" si="68"/>
        <v>0</v>
      </c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60" s="24" customFormat="1">
      <c r="A455" s="9" t="s">
        <v>1196</v>
      </c>
      <c r="B455" s="9" t="s">
        <v>1197</v>
      </c>
      <c r="C455" s="6" t="s">
        <v>29</v>
      </c>
      <c r="D455" s="14">
        <v>2003</v>
      </c>
      <c r="E455" s="6" t="s">
        <v>339</v>
      </c>
      <c r="F455" s="19"/>
      <c r="G455" s="28" t="b">
        <f t="shared" si="66"/>
        <v>0</v>
      </c>
      <c r="H455" s="7"/>
      <c r="I455" s="28"/>
      <c r="J455" s="19"/>
      <c r="K455" s="28" t="b">
        <f t="shared" si="67"/>
        <v>0</v>
      </c>
      <c r="L455" s="7"/>
      <c r="M455" s="28" t="b">
        <f t="shared" si="63"/>
        <v>0</v>
      </c>
      <c r="N455" s="19"/>
      <c r="O455" s="28" t="b">
        <f t="shared" si="64"/>
        <v>0</v>
      </c>
      <c r="P455" s="7"/>
      <c r="Q455" s="28" t="b">
        <f t="shared" si="65"/>
        <v>0</v>
      </c>
      <c r="R455" s="7"/>
      <c r="S455" s="28" t="b">
        <f t="shared" si="68"/>
        <v>0</v>
      </c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24" customFormat="1">
      <c r="A456" s="39" t="s">
        <v>276</v>
      </c>
      <c r="B456" s="9" t="s">
        <v>911</v>
      </c>
      <c r="C456" s="6" t="s">
        <v>29</v>
      </c>
      <c r="D456" s="40">
        <v>2000</v>
      </c>
      <c r="E456" s="6" t="s">
        <v>131</v>
      </c>
      <c r="F456" s="19">
        <v>34895</v>
      </c>
      <c r="G456" s="28" t="b">
        <f t="shared" si="66"/>
        <v>0</v>
      </c>
      <c r="H456" s="19"/>
      <c r="I456" s="6"/>
      <c r="J456" s="7">
        <v>10016</v>
      </c>
      <c r="K456" s="28" t="b">
        <f t="shared" si="67"/>
        <v>0</v>
      </c>
      <c r="L456" s="7"/>
      <c r="M456" s="28" t="b">
        <f t="shared" si="63"/>
        <v>0</v>
      </c>
      <c r="N456" s="19">
        <v>13358</v>
      </c>
      <c r="O456" s="28" t="b">
        <f t="shared" si="64"/>
        <v>0</v>
      </c>
      <c r="P456" s="7">
        <v>13578</v>
      </c>
      <c r="Q456" s="28" t="b">
        <f t="shared" si="65"/>
        <v>0</v>
      </c>
      <c r="R456" s="7">
        <v>40964</v>
      </c>
      <c r="S456" s="28" t="b">
        <f t="shared" si="68"/>
        <v>0</v>
      </c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60" s="24" customFormat="1">
      <c r="A457" s="9" t="s">
        <v>280</v>
      </c>
      <c r="B457" s="9" t="s">
        <v>281</v>
      </c>
      <c r="C457" s="6" t="s">
        <v>29</v>
      </c>
      <c r="D457" s="10">
        <v>1997</v>
      </c>
      <c r="E457" s="6" t="s">
        <v>135</v>
      </c>
      <c r="F457" s="19">
        <v>23195</v>
      </c>
      <c r="G457" s="28" t="str">
        <f t="shared" si="66"/>
        <v>Q</v>
      </c>
      <c r="H457" s="19"/>
      <c r="I457" s="6"/>
      <c r="J457" s="7">
        <v>3766</v>
      </c>
      <c r="K457" s="28" t="str">
        <f t="shared" si="67"/>
        <v>Q</v>
      </c>
      <c r="L457" s="7">
        <v>12277</v>
      </c>
      <c r="M457" s="28" t="str">
        <f t="shared" si="63"/>
        <v>Q</v>
      </c>
      <c r="N457" s="19">
        <v>10484</v>
      </c>
      <c r="O457" s="28" t="str">
        <f t="shared" si="64"/>
        <v>Q</v>
      </c>
      <c r="P457" s="7">
        <v>10496</v>
      </c>
      <c r="Q457" s="28" t="str">
        <f t="shared" si="65"/>
        <v>Q</v>
      </c>
      <c r="R457" s="7">
        <v>24475</v>
      </c>
      <c r="S457" s="28" t="str">
        <f t="shared" si="68"/>
        <v>Q</v>
      </c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24" customFormat="1">
      <c r="A458" s="9" t="s">
        <v>141</v>
      </c>
      <c r="B458" s="9" t="s">
        <v>309</v>
      </c>
      <c r="C458" s="6" t="s">
        <v>29</v>
      </c>
      <c r="D458" s="10">
        <v>1995</v>
      </c>
      <c r="E458" s="6" t="s">
        <v>132</v>
      </c>
      <c r="F458" s="19">
        <v>24869</v>
      </c>
      <c r="G458" s="28" t="b">
        <f t="shared" si="66"/>
        <v>0</v>
      </c>
      <c r="H458" s="19"/>
      <c r="I458" s="6"/>
      <c r="J458" s="7">
        <v>4507</v>
      </c>
      <c r="K458" s="28" t="b">
        <f t="shared" si="67"/>
        <v>0</v>
      </c>
      <c r="L458" s="19"/>
      <c r="M458" s="28" t="b">
        <f t="shared" si="63"/>
        <v>0</v>
      </c>
      <c r="N458" s="19">
        <v>11373</v>
      </c>
      <c r="O458" s="28" t="b">
        <f t="shared" si="64"/>
        <v>0</v>
      </c>
      <c r="P458" s="7">
        <v>11264</v>
      </c>
      <c r="Q458" s="28" t="b">
        <f t="shared" si="65"/>
        <v>0</v>
      </c>
      <c r="R458" s="19">
        <v>30402</v>
      </c>
      <c r="S458" s="28" t="b">
        <f t="shared" si="68"/>
        <v>0</v>
      </c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24" customFormat="1">
      <c r="A459" s="39" t="s">
        <v>577</v>
      </c>
      <c r="B459" s="39" t="s">
        <v>578</v>
      </c>
      <c r="C459" s="6" t="s">
        <v>29</v>
      </c>
      <c r="D459" s="40">
        <v>2000</v>
      </c>
      <c r="E459" s="6" t="s">
        <v>131</v>
      </c>
      <c r="F459" s="19">
        <v>30528</v>
      </c>
      <c r="G459" s="28" t="b">
        <f t="shared" si="66"/>
        <v>0</v>
      </c>
      <c r="H459" s="19"/>
      <c r="I459" s="6"/>
      <c r="J459" s="7">
        <v>4825</v>
      </c>
      <c r="K459" s="28" t="str">
        <f t="shared" si="67"/>
        <v>Q</v>
      </c>
      <c r="L459" s="7"/>
      <c r="M459" s="28" t="b">
        <f t="shared" si="63"/>
        <v>0</v>
      </c>
      <c r="N459" s="19">
        <v>12100</v>
      </c>
      <c r="O459" s="28" t="str">
        <f t="shared" si="64"/>
        <v>Q</v>
      </c>
      <c r="P459" s="7">
        <v>12644</v>
      </c>
      <c r="Q459" s="28" t="b">
        <f t="shared" si="65"/>
        <v>0</v>
      </c>
      <c r="R459" s="19"/>
      <c r="S459" s="28" t="b">
        <f t="shared" si="68"/>
        <v>0</v>
      </c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60" s="24" customFormat="1">
      <c r="A460" s="9" t="s">
        <v>1493</v>
      </c>
      <c r="B460" s="9" t="s">
        <v>1125</v>
      </c>
      <c r="C460" s="6" t="s">
        <v>25</v>
      </c>
      <c r="D460" s="14">
        <v>1999</v>
      </c>
      <c r="E460" s="6" t="s">
        <v>131</v>
      </c>
      <c r="F460" s="19">
        <v>30408</v>
      </c>
      <c r="G460" s="28" t="b">
        <f t="shared" si="66"/>
        <v>0</v>
      </c>
      <c r="H460" s="19"/>
      <c r="I460" s="6">
        <v>0</v>
      </c>
      <c r="J460" s="7">
        <v>5725</v>
      </c>
      <c r="K460" s="28" t="b">
        <f t="shared" si="67"/>
        <v>0</v>
      </c>
      <c r="L460" s="19"/>
      <c r="M460" s="28" t="b">
        <f t="shared" si="63"/>
        <v>0</v>
      </c>
      <c r="N460" s="19">
        <v>14132</v>
      </c>
      <c r="O460" s="28" t="b">
        <f t="shared" si="64"/>
        <v>0</v>
      </c>
      <c r="P460" s="7">
        <v>13884</v>
      </c>
      <c r="Q460" s="28" t="b">
        <f t="shared" si="65"/>
        <v>0</v>
      </c>
      <c r="R460" s="7">
        <v>35069</v>
      </c>
      <c r="S460" s="28" t="b">
        <f t="shared" si="68"/>
        <v>0</v>
      </c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24" customFormat="1">
      <c r="A461" s="9" t="s">
        <v>1494</v>
      </c>
      <c r="B461" s="9" t="s">
        <v>229</v>
      </c>
      <c r="C461" s="6" t="s">
        <v>25</v>
      </c>
      <c r="D461" s="14">
        <v>1999</v>
      </c>
      <c r="E461" s="6" t="s">
        <v>131</v>
      </c>
      <c r="F461" s="19">
        <v>33225</v>
      </c>
      <c r="G461" s="28" t="b">
        <f t="shared" si="66"/>
        <v>0</v>
      </c>
      <c r="H461" s="19"/>
      <c r="I461" s="6">
        <v>0</v>
      </c>
      <c r="J461" s="7">
        <v>5819</v>
      </c>
      <c r="K461" s="28" t="b">
        <f t="shared" si="67"/>
        <v>0</v>
      </c>
      <c r="L461" s="19"/>
      <c r="M461" s="28" t="b">
        <f t="shared" si="63"/>
        <v>0</v>
      </c>
      <c r="N461" s="19">
        <v>13281</v>
      </c>
      <c r="O461" s="28" t="b">
        <f t="shared" si="64"/>
        <v>0</v>
      </c>
      <c r="P461" s="7">
        <v>13652</v>
      </c>
      <c r="Q461" s="28" t="b">
        <f t="shared" si="65"/>
        <v>0</v>
      </c>
      <c r="R461" s="7">
        <v>40100</v>
      </c>
      <c r="S461" s="28" t="b">
        <f t="shared" si="68"/>
        <v>0</v>
      </c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24" customFormat="1">
      <c r="A462" s="9" t="s">
        <v>1124</v>
      </c>
      <c r="B462" s="9" t="s">
        <v>1125</v>
      </c>
      <c r="C462" s="6" t="s">
        <v>25</v>
      </c>
      <c r="D462" s="10">
        <v>1992</v>
      </c>
      <c r="E462" s="6" t="s">
        <v>133</v>
      </c>
      <c r="F462" s="19">
        <v>22219</v>
      </c>
      <c r="G462" s="28" t="b">
        <f t="shared" si="66"/>
        <v>0</v>
      </c>
      <c r="H462" s="19"/>
      <c r="I462" s="6"/>
      <c r="J462" s="7">
        <v>3910</v>
      </c>
      <c r="K462" s="28" t="b">
        <f t="shared" si="67"/>
        <v>0</v>
      </c>
      <c r="L462" s="19">
        <v>12131</v>
      </c>
      <c r="M462" s="28" t="str">
        <f t="shared" si="63"/>
        <v>Q</v>
      </c>
      <c r="N462" s="19">
        <v>10366</v>
      </c>
      <c r="O462" s="28" t="str">
        <f t="shared" si="64"/>
        <v>Q</v>
      </c>
      <c r="P462" s="7">
        <v>10398</v>
      </c>
      <c r="Q462" s="28" t="str">
        <f t="shared" si="65"/>
        <v>Q</v>
      </c>
      <c r="R462" s="7">
        <v>24465</v>
      </c>
      <c r="S462" s="28" t="str">
        <f t="shared" si="68"/>
        <v>Q</v>
      </c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3"/>
    </row>
    <row r="463" spans="1:60" s="24" customFormat="1">
      <c r="A463" s="39" t="s">
        <v>632</v>
      </c>
      <c r="B463" s="39" t="s">
        <v>104</v>
      </c>
      <c r="C463" s="6" t="s">
        <v>25</v>
      </c>
      <c r="D463" s="40">
        <v>1997</v>
      </c>
      <c r="E463" s="6" t="s">
        <v>135</v>
      </c>
      <c r="F463" s="19">
        <v>31533</v>
      </c>
      <c r="G463" s="28" t="b">
        <f t="shared" si="66"/>
        <v>0</v>
      </c>
      <c r="H463" s="19"/>
      <c r="I463" s="6"/>
      <c r="J463" s="7">
        <v>4764</v>
      </c>
      <c r="K463" s="28" t="b">
        <f t="shared" si="67"/>
        <v>0</v>
      </c>
      <c r="L463" s="19">
        <v>14734</v>
      </c>
      <c r="M463" s="28" t="b">
        <f t="shared" si="63"/>
        <v>0</v>
      </c>
      <c r="N463" s="7">
        <v>13383</v>
      </c>
      <c r="O463" s="28" t="b">
        <f t="shared" si="64"/>
        <v>0</v>
      </c>
      <c r="P463" s="7">
        <v>13204</v>
      </c>
      <c r="Q463" s="28" t="b">
        <f t="shared" si="65"/>
        <v>0</v>
      </c>
      <c r="R463" s="7">
        <v>33539</v>
      </c>
      <c r="S463" s="28" t="b">
        <f t="shared" si="68"/>
        <v>0</v>
      </c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24" customFormat="1">
      <c r="A464" s="39" t="s">
        <v>636</v>
      </c>
      <c r="B464" s="39" t="s">
        <v>637</v>
      </c>
      <c r="C464" s="6" t="s">
        <v>25</v>
      </c>
      <c r="D464" s="40">
        <v>1999</v>
      </c>
      <c r="E464" s="6" t="s">
        <v>131</v>
      </c>
      <c r="F464" s="19">
        <v>22455</v>
      </c>
      <c r="G464" s="28" t="str">
        <f t="shared" si="66"/>
        <v>Q</v>
      </c>
      <c r="H464" s="19"/>
      <c r="I464" s="6"/>
      <c r="J464" s="7">
        <v>4001</v>
      </c>
      <c r="K464" s="28" t="str">
        <f t="shared" si="67"/>
        <v>Q</v>
      </c>
      <c r="L464" s="19">
        <v>12275</v>
      </c>
      <c r="M464" s="28" t="str">
        <f t="shared" si="63"/>
        <v>Q</v>
      </c>
      <c r="N464" s="19">
        <v>10067</v>
      </c>
      <c r="O464" s="28" t="str">
        <f t="shared" si="64"/>
        <v>Q</v>
      </c>
      <c r="P464" s="7">
        <v>10756</v>
      </c>
      <c r="Q464" s="28" t="str">
        <f t="shared" si="65"/>
        <v>Q</v>
      </c>
      <c r="R464" s="7">
        <v>25543</v>
      </c>
      <c r="S464" s="28" t="str">
        <f t="shared" si="68"/>
        <v>Q</v>
      </c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254" s="24" customFormat="1">
      <c r="A465" s="39" t="s">
        <v>477</v>
      </c>
      <c r="B465" s="39" t="s">
        <v>478</v>
      </c>
      <c r="C465" s="6" t="s">
        <v>36</v>
      </c>
      <c r="D465" s="40">
        <v>2001</v>
      </c>
      <c r="E465" s="6" t="s">
        <v>67</v>
      </c>
      <c r="F465" s="19"/>
      <c r="G465" s="28" t="b">
        <f t="shared" si="66"/>
        <v>0</v>
      </c>
      <c r="H465" s="19">
        <v>13714</v>
      </c>
      <c r="I465" s="6"/>
      <c r="J465" s="19">
        <v>5106</v>
      </c>
      <c r="K465" s="28" t="b">
        <f t="shared" si="67"/>
        <v>0</v>
      </c>
      <c r="L465" s="7"/>
      <c r="M465" s="28" t="b">
        <f t="shared" si="63"/>
        <v>0</v>
      </c>
      <c r="N465" s="20"/>
      <c r="O465" s="28" t="b">
        <f t="shared" si="64"/>
        <v>0</v>
      </c>
      <c r="P465" s="7">
        <v>12533</v>
      </c>
      <c r="Q465" s="28" t="b">
        <f t="shared" si="65"/>
        <v>0</v>
      </c>
      <c r="R465" s="19"/>
      <c r="S465" s="28" t="b">
        <f t="shared" si="68"/>
        <v>0</v>
      </c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254" s="24" customFormat="1">
      <c r="A466" s="39" t="s">
        <v>479</v>
      </c>
      <c r="B466" s="39" t="s">
        <v>252</v>
      </c>
      <c r="C466" s="6" t="s">
        <v>36</v>
      </c>
      <c r="D466" s="40">
        <v>2001</v>
      </c>
      <c r="E466" s="6" t="s">
        <v>67</v>
      </c>
      <c r="F466" s="19"/>
      <c r="G466" s="28" t="b">
        <f t="shared" si="66"/>
        <v>0</v>
      </c>
      <c r="H466" s="19">
        <v>13562</v>
      </c>
      <c r="I466" s="6"/>
      <c r="J466" s="19">
        <v>5534</v>
      </c>
      <c r="K466" s="28" t="b">
        <f t="shared" si="67"/>
        <v>0</v>
      </c>
      <c r="L466" s="7"/>
      <c r="M466" s="28" t="b">
        <f t="shared" si="63"/>
        <v>0</v>
      </c>
      <c r="N466" s="20"/>
      <c r="O466" s="28" t="b">
        <f t="shared" si="64"/>
        <v>0</v>
      </c>
      <c r="P466" s="7">
        <v>11984</v>
      </c>
      <c r="Q466" s="28" t="b">
        <f t="shared" si="65"/>
        <v>0</v>
      </c>
      <c r="R466" s="19"/>
      <c r="S466" s="28" t="b">
        <f t="shared" si="68"/>
        <v>0</v>
      </c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254" s="24" customFormat="1">
      <c r="A467" s="39" t="s">
        <v>479</v>
      </c>
      <c r="B467" s="39" t="s">
        <v>98</v>
      </c>
      <c r="C467" s="6" t="s">
        <v>36</v>
      </c>
      <c r="D467" s="40">
        <v>1997</v>
      </c>
      <c r="E467" s="6" t="s">
        <v>135</v>
      </c>
      <c r="F467" s="19">
        <v>30295</v>
      </c>
      <c r="G467" s="28" t="b">
        <f t="shared" si="66"/>
        <v>0</v>
      </c>
      <c r="H467" s="19"/>
      <c r="I467" s="6"/>
      <c r="J467" s="19">
        <v>5352</v>
      </c>
      <c r="K467" s="28" t="b">
        <f t="shared" si="67"/>
        <v>0</v>
      </c>
      <c r="L467" s="19">
        <v>15206</v>
      </c>
      <c r="M467" s="28" t="b">
        <f t="shared" si="63"/>
        <v>0</v>
      </c>
      <c r="N467" s="19">
        <v>13027</v>
      </c>
      <c r="O467" s="28" t="b">
        <f t="shared" si="64"/>
        <v>0</v>
      </c>
      <c r="P467" s="7">
        <v>12038</v>
      </c>
      <c r="Q467" s="28" t="b">
        <f t="shared" si="65"/>
        <v>0</v>
      </c>
      <c r="R467" s="7">
        <v>32233</v>
      </c>
      <c r="S467" s="28" t="b">
        <f t="shared" si="68"/>
        <v>0</v>
      </c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254" s="24" customFormat="1">
      <c r="A468" s="39" t="s">
        <v>480</v>
      </c>
      <c r="B468" s="39" t="s">
        <v>983</v>
      </c>
      <c r="C468" s="6" t="s">
        <v>36</v>
      </c>
      <c r="D468" s="40">
        <v>2001</v>
      </c>
      <c r="E468" s="6" t="s">
        <v>67</v>
      </c>
      <c r="F468" s="19"/>
      <c r="G468" s="28" t="b">
        <f t="shared" si="66"/>
        <v>0</v>
      </c>
      <c r="H468" s="19"/>
      <c r="I468" s="6"/>
      <c r="J468" s="7">
        <v>10036</v>
      </c>
      <c r="K468" s="28" t="b">
        <f t="shared" si="67"/>
        <v>0</v>
      </c>
      <c r="L468" s="7"/>
      <c r="M468" s="28" t="b">
        <f t="shared" si="63"/>
        <v>0</v>
      </c>
      <c r="N468" s="20"/>
      <c r="O468" s="28" t="b">
        <f t="shared" si="64"/>
        <v>0</v>
      </c>
      <c r="P468" s="7">
        <v>13625</v>
      </c>
      <c r="Q468" s="28" t="b">
        <f t="shared" si="65"/>
        <v>0</v>
      </c>
      <c r="R468" s="19"/>
      <c r="S468" s="28" t="b">
        <f t="shared" si="68"/>
        <v>0</v>
      </c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254" s="24" customFormat="1">
      <c r="A469" s="39" t="s">
        <v>480</v>
      </c>
      <c r="B469" s="39" t="s">
        <v>71</v>
      </c>
      <c r="C469" s="6" t="s">
        <v>36</v>
      </c>
      <c r="D469" s="40">
        <v>1998</v>
      </c>
      <c r="E469" s="6" t="s">
        <v>135</v>
      </c>
      <c r="F469" s="19"/>
      <c r="G469" s="28" t="b">
        <f t="shared" si="66"/>
        <v>0</v>
      </c>
      <c r="H469" s="19"/>
      <c r="I469" s="6"/>
      <c r="J469" s="7">
        <v>4622</v>
      </c>
      <c r="K469" s="28" t="b">
        <f t="shared" si="67"/>
        <v>0</v>
      </c>
      <c r="L469" s="7"/>
      <c r="M469" s="28" t="b">
        <f t="shared" si="63"/>
        <v>0</v>
      </c>
      <c r="N469" s="20">
        <v>13405</v>
      </c>
      <c r="O469" s="28" t="b">
        <f t="shared" si="64"/>
        <v>0</v>
      </c>
      <c r="P469" s="7">
        <v>12734</v>
      </c>
      <c r="Q469" s="28" t="b">
        <f t="shared" si="65"/>
        <v>0</v>
      </c>
      <c r="R469" s="19"/>
      <c r="S469" s="28" t="b">
        <f t="shared" si="68"/>
        <v>0</v>
      </c>
      <c r="AH469" s="23"/>
      <c r="AI469" s="23"/>
      <c r="AJ469" s="23"/>
      <c r="AK469" s="23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254" s="24" customFormat="1">
      <c r="A470" s="39" t="s">
        <v>506</v>
      </c>
      <c r="B470" s="39" t="s">
        <v>507</v>
      </c>
      <c r="C470" s="6" t="s">
        <v>36</v>
      </c>
      <c r="D470" s="40">
        <v>2000</v>
      </c>
      <c r="E470" s="6" t="s">
        <v>131</v>
      </c>
      <c r="F470" s="19">
        <v>30874</v>
      </c>
      <c r="G470" s="28" t="b">
        <f t="shared" si="66"/>
        <v>0</v>
      </c>
      <c r="H470" s="19"/>
      <c r="I470" s="6"/>
      <c r="J470" s="19">
        <v>4883</v>
      </c>
      <c r="K470" s="28" t="str">
        <f t="shared" si="67"/>
        <v>Q</v>
      </c>
      <c r="L470" s="19">
        <v>14605</v>
      </c>
      <c r="M470" s="28" t="b">
        <f t="shared" si="63"/>
        <v>0</v>
      </c>
      <c r="N470" s="19">
        <v>12245</v>
      </c>
      <c r="O470" s="28" t="str">
        <f t="shared" si="64"/>
        <v>Q</v>
      </c>
      <c r="P470" s="7">
        <v>12375</v>
      </c>
      <c r="Q470" s="28" t="str">
        <f t="shared" si="65"/>
        <v>Q</v>
      </c>
      <c r="R470" s="19">
        <v>33168</v>
      </c>
      <c r="S470" s="28" t="b">
        <f t="shared" si="68"/>
        <v>0</v>
      </c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254" s="24" customFormat="1">
      <c r="A471" s="9" t="s">
        <v>506</v>
      </c>
      <c r="B471" s="9" t="s">
        <v>272</v>
      </c>
      <c r="C471" s="6" t="s">
        <v>36</v>
      </c>
      <c r="D471" s="14">
        <v>1996</v>
      </c>
      <c r="E471" s="6" t="s">
        <v>132</v>
      </c>
      <c r="F471" s="19"/>
      <c r="G471" s="28" t="b">
        <f t="shared" si="66"/>
        <v>0</v>
      </c>
      <c r="H471" s="7"/>
      <c r="I471" s="28"/>
      <c r="J471" s="7">
        <v>3899</v>
      </c>
      <c r="K471" s="28" t="str">
        <f t="shared" si="67"/>
        <v>Q</v>
      </c>
      <c r="L471" s="7">
        <v>13799</v>
      </c>
      <c r="M471" s="28" t="b">
        <f t="shared" si="63"/>
        <v>0</v>
      </c>
      <c r="N471" s="19">
        <v>11185</v>
      </c>
      <c r="O471" s="28" t="b">
        <f t="shared" si="64"/>
        <v>0</v>
      </c>
      <c r="P471" s="7">
        <v>11290</v>
      </c>
      <c r="Q471" s="28" t="b">
        <f t="shared" si="65"/>
        <v>0</v>
      </c>
      <c r="R471" s="7">
        <v>31252</v>
      </c>
      <c r="S471" s="28" t="b">
        <f t="shared" si="68"/>
        <v>0</v>
      </c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254" s="24" customFormat="1">
      <c r="A472" s="39" t="s">
        <v>581</v>
      </c>
      <c r="B472" s="39" t="s">
        <v>582</v>
      </c>
      <c r="C472" s="6" t="s">
        <v>18</v>
      </c>
      <c r="D472" s="40">
        <v>1985</v>
      </c>
      <c r="E472" s="6" t="s">
        <v>133</v>
      </c>
      <c r="F472" s="19">
        <v>23860</v>
      </c>
      <c r="G472" s="28" t="b">
        <f t="shared" si="66"/>
        <v>0</v>
      </c>
      <c r="H472" s="19"/>
      <c r="I472" s="6"/>
      <c r="J472" s="7">
        <v>4350</v>
      </c>
      <c r="K472" s="28" t="b">
        <f t="shared" si="67"/>
        <v>0</v>
      </c>
      <c r="L472" s="7"/>
      <c r="M472" s="28" t="b">
        <f t="shared" si="63"/>
        <v>0</v>
      </c>
      <c r="N472" s="20">
        <v>11540</v>
      </c>
      <c r="O472" s="28" t="b">
        <f t="shared" si="64"/>
        <v>0</v>
      </c>
      <c r="P472" s="7" t="s">
        <v>341</v>
      </c>
      <c r="Q472" s="28" t="b">
        <f t="shared" si="65"/>
        <v>0</v>
      </c>
      <c r="R472" s="19"/>
      <c r="S472" s="28" t="b">
        <f t="shared" si="68"/>
        <v>0</v>
      </c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254" s="24" customFormat="1">
      <c r="A473" s="3" t="s">
        <v>237</v>
      </c>
      <c r="B473" s="3" t="s">
        <v>129</v>
      </c>
      <c r="C473" s="1" t="s">
        <v>18</v>
      </c>
      <c r="D473" s="11">
        <v>2004</v>
      </c>
      <c r="E473" s="6" t="s">
        <v>339</v>
      </c>
      <c r="F473" s="19"/>
      <c r="G473" s="28" t="b">
        <f t="shared" si="66"/>
        <v>0</v>
      </c>
      <c r="H473" s="19">
        <v>20964</v>
      </c>
      <c r="I473" s="6"/>
      <c r="J473" s="7">
        <v>11141</v>
      </c>
      <c r="K473" s="28" t="b">
        <f t="shared" si="67"/>
        <v>0</v>
      </c>
      <c r="L473" s="19"/>
      <c r="M473" s="28" t="b">
        <f t="shared" si="63"/>
        <v>0</v>
      </c>
      <c r="N473" s="7"/>
      <c r="O473" s="28" t="b">
        <f t="shared" si="64"/>
        <v>0</v>
      </c>
      <c r="P473" s="7">
        <v>13665</v>
      </c>
      <c r="Q473" s="28" t="b">
        <f t="shared" si="65"/>
        <v>0</v>
      </c>
      <c r="R473" s="7"/>
      <c r="S473" s="28" t="b">
        <f t="shared" si="68"/>
        <v>0</v>
      </c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254" s="23" customFormat="1">
      <c r="A474" s="48" t="s">
        <v>302</v>
      </c>
      <c r="B474" s="48" t="s">
        <v>236</v>
      </c>
      <c r="C474" s="1" t="s">
        <v>18</v>
      </c>
      <c r="D474" s="31">
        <v>1995</v>
      </c>
      <c r="E474" s="6" t="s">
        <v>132</v>
      </c>
      <c r="F474" s="19"/>
      <c r="G474" s="28" t="b">
        <f t="shared" si="66"/>
        <v>0</v>
      </c>
      <c r="H474" s="19"/>
      <c r="I474" s="6"/>
      <c r="J474" s="7">
        <v>3706</v>
      </c>
      <c r="K474" s="28" t="str">
        <f t="shared" si="67"/>
        <v>Q</v>
      </c>
      <c r="L474" s="19">
        <v>12179</v>
      </c>
      <c r="M474" s="28" t="str">
        <f t="shared" si="63"/>
        <v>Q</v>
      </c>
      <c r="N474" s="19">
        <v>10115</v>
      </c>
      <c r="O474" s="28" t="str">
        <f t="shared" si="64"/>
        <v>Q</v>
      </c>
      <c r="P474" s="7">
        <v>10311</v>
      </c>
      <c r="Q474" s="28" t="str">
        <f t="shared" si="65"/>
        <v>Q</v>
      </c>
      <c r="R474" s="7">
        <v>24416</v>
      </c>
      <c r="S474" s="28" t="str">
        <f t="shared" si="68"/>
        <v>Q</v>
      </c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</row>
    <row r="475" spans="1:254" s="24" customFormat="1">
      <c r="A475" s="9" t="s">
        <v>274</v>
      </c>
      <c r="B475" s="9" t="s">
        <v>275</v>
      </c>
      <c r="C475" s="1" t="s">
        <v>18</v>
      </c>
      <c r="D475" s="10">
        <v>2000</v>
      </c>
      <c r="E475" s="6" t="s">
        <v>131</v>
      </c>
      <c r="F475" s="19"/>
      <c r="G475" s="28" t="b">
        <f t="shared" si="66"/>
        <v>0</v>
      </c>
      <c r="H475" s="19"/>
      <c r="I475" s="6"/>
      <c r="J475" s="7">
        <v>5602</v>
      </c>
      <c r="K475" s="28" t="b">
        <f t="shared" si="67"/>
        <v>0</v>
      </c>
      <c r="L475" s="7">
        <v>15920</v>
      </c>
      <c r="M475" s="28" t="b">
        <f t="shared" si="63"/>
        <v>0</v>
      </c>
      <c r="N475" s="19">
        <v>13559</v>
      </c>
      <c r="O475" s="28" t="b">
        <f t="shared" si="64"/>
        <v>0</v>
      </c>
      <c r="P475" s="7">
        <v>12458</v>
      </c>
      <c r="Q475" s="28" t="b">
        <f t="shared" si="65"/>
        <v>0</v>
      </c>
      <c r="R475" s="19">
        <v>33732</v>
      </c>
      <c r="S475" s="28" t="b">
        <f t="shared" si="68"/>
        <v>0</v>
      </c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254" s="24" customFormat="1">
      <c r="A476" s="39" t="s">
        <v>323</v>
      </c>
      <c r="B476" s="39" t="s">
        <v>324</v>
      </c>
      <c r="C476" s="6" t="s">
        <v>18</v>
      </c>
      <c r="D476" s="40">
        <v>1993</v>
      </c>
      <c r="E476" s="6" t="s">
        <v>133</v>
      </c>
      <c r="F476" s="19">
        <v>22678</v>
      </c>
      <c r="G476" s="28" t="b">
        <f t="shared" si="66"/>
        <v>0</v>
      </c>
      <c r="H476" s="19"/>
      <c r="I476" s="6"/>
      <c r="J476" s="7">
        <v>3679</v>
      </c>
      <c r="K476" s="28" t="str">
        <f t="shared" si="67"/>
        <v>Q</v>
      </c>
      <c r="L476" s="19">
        <v>12345</v>
      </c>
      <c r="M476" s="28" t="b">
        <f t="shared" si="63"/>
        <v>0</v>
      </c>
      <c r="N476" s="19">
        <v>10357</v>
      </c>
      <c r="O476" s="28" t="str">
        <f t="shared" si="64"/>
        <v>Q</v>
      </c>
      <c r="P476" s="7">
        <v>10615</v>
      </c>
      <c r="Q476" s="28" t="str">
        <f t="shared" si="65"/>
        <v>Q</v>
      </c>
      <c r="R476" s="19">
        <v>24872</v>
      </c>
      <c r="S476" s="28" t="b">
        <f t="shared" si="68"/>
        <v>0</v>
      </c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254" s="24" customFormat="1">
      <c r="A477" s="39" t="s">
        <v>306</v>
      </c>
      <c r="B477" s="39" t="s">
        <v>284</v>
      </c>
      <c r="C477" s="6" t="s">
        <v>18</v>
      </c>
      <c r="D477" s="40">
        <v>1996</v>
      </c>
      <c r="E477" s="6" t="s">
        <v>132</v>
      </c>
      <c r="F477" s="19">
        <v>24349</v>
      </c>
      <c r="G477" s="28" t="b">
        <f t="shared" ref="G477:G508" si="69">IF(AND(E477="Sénior",F477&lt;=22050,F477&gt;1),"Q",IF(AND(E477="Junior",F477&lt;=22700,F477&gt;1),"Q",IF(AND(E477="Cadet",F477&lt;=23527,F477&gt;1),"Q",IF(AND(E477="Minime",F477&lt;=25768,F477&gt;1),"Q"))))</f>
        <v>0</v>
      </c>
      <c r="H477" s="19"/>
      <c r="I477" s="6"/>
      <c r="J477" s="7">
        <v>4097</v>
      </c>
      <c r="K477" s="28" t="b">
        <f t="shared" ref="K477:K508" si="70">IF(AND(E477="Sénior",J477&lt;=3830,J477&gt;1),"Q",IF(AND(E477="Junior",J477&lt;=4000,J477&gt;1),"Q",IF(AND(E477="Cadet",J477&lt;=4266,J477&gt;1),"Q",IF(AND(E477="Minime",J477&lt;=5096,J477&gt;1),"Q"))))</f>
        <v>0</v>
      </c>
      <c r="L477" s="19">
        <v>12906</v>
      </c>
      <c r="M477" s="28" t="b">
        <f t="shared" si="63"/>
        <v>0</v>
      </c>
      <c r="N477" s="19">
        <v>11153</v>
      </c>
      <c r="O477" s="28" t="b">
        <f t="shared" si="64"/>
        <v>0</v>
      </c>
      <c r="P477" s="7">
        <v>10810</v>
      </c>
      <c r="Q477" s="28" t="str">
        <f t="shared" si="65"/>
        <v>Q</v>
      </c>
      <c r="R477" s="19">
        <v>25007</v>
      </c>
      <c r="S477" s="28" t="str">
        <f t="shared" ref="S477:S508" si="71">IF(AND(E477="Sénior",R477&lt;=24630,R477&gt;1),"Q",IF(AND(E477="Junior",R477&lt;=25400,R477&gt;1),"Q",IF(AND(E477="Cadet",R477&lt;=25904,R477&gt;1),"Q",IF(AND(E477="Minime",R477&lt;=32633,R477&gt;1),"Q"))))</f>
        <v>Q</v>
      </c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254" s="24" customFormat="1">
      <c r="A478" s="39" t="s">
        <v>561</v>
      </c>
      <c r="B478" s="39" t="s">
        <v>114</v>
      </c>
      <c r="C478" s="6" t="s">
        <v>18</v>
      </c>
      <c r="D478" s="40">
        <v>2001</v>
      </c>
      <c r="E478" s="6" t="s">
        <v>67</v>
      </c>
      <c r="F478" s="19"/>
      <c r="G478" s="28" t="b">
        <f t="shared" si="69"/>
        <v>0</v>
      </c>
      <c r="H478" s="19"/>
      <c r="I478" s="6"/>
      <c r="J478" s="7">
        <v>5003</v>
      </c>
      <c r="K478" s="28" t="b">
        <f t="shared" si="70"/>
        <v>0</v>
      </c>
      <c r="L478" s="7"/>
      <c r="M478" s="28" t="b">
        <f t="shared" ref="M478:M541" si="72">IF(AND(E478="Sénior",L478&lt;=12238,L478&gt;1),"Q",IF(AND(E478="Junior",L478&lt;=12600,L478&gt;1),"Q",IF(AND(E478="Cadet",L478&lt;=13092,L478&gt;1),"Q",IF(AND(E478="Minime",L478&lt;=14000,L478&gt;1),"Q"))))</f>
        <v>0</v>
      </c>
      <c r="N478" s="19">
        <v>12865</v>
      </c>
      <c r="O478" s="28" t="b">
        <f t="shared" ref="O478:O541" si="73">IF(AND(E478="Sénior",N478&lt;=10560,N478&gt;1),"Q",IF(AND(E478="Junior",N478&lt;=11100,N478&gt;1),"Q",IF(AND(E478="Cadet",N478&lt;=11739,N478&gt;1),"Q",IF(AND(E478="Minime",N478&lt;=13100,N478&gt;1),"Q"))))</f>
        <v>0</v>
      </c>
      <c r="P478" s="7">
        <v>11404</v>
      </c>
      <c r="Q478" s="28" t="b">
        <f t="shared" ref="Q478:Q541" si="74">IF(AND(E478="Sénior",P478&lt;=10623,P478&gt;1),"Q",IF(AND(E478="Junior",P478&lt;=10900,P478&gt;1),"Q",IF(AND(E478="Cadet",P478&lt;=11269,P478&gt;1),"Q",IF(AND(E478="Minime",P478&lt;=12404,P478&gt;1),"Q"))))</f>
        <v>0</v>
      </c>
      <c r="R478" s="19"/>
      <c r="S478" s="28" t="b">
        <f t="shared" si="71"/>
        <v>0</v>
      </c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  <c r="IO478" s="23"/>
      <c r="IP478" s="23"/>
      <c r="IQ478" s="23"/>
      <c r="IR478" s="23"/>
      <c r="IS478" s="23"/>
      <c r="IT478" s="23"/>
    </row>
    <row r="479" spans="1:254" s="24" customFormat="1">
      <c r="A479" s="9" t="s">
        <v>231</v>
      </c>
      <c r="B479" s="9" t="s">
        <v>232</v>
      </c>
      <c r="C479" s="1" t="s">
        <v>18</v>
      </c>
      <c r="D479" s="10">
        <v>2003</v>
      </c>
      <c r="E479" s="6" t="s">
        <v>339</v>
      </c>
      <c r="F479" s="6"/>
      <c r="G479" s="28" t="b">
        <f t="shared" si="69"/>
        <v>0</v>
      </c>
      <c r="H479" s="19">
        <v>20910</v>
      </c>
      <c r="I479" s="6"/>
      <c r="J479" s="7">
        <v>10462</v>
      </c>
      <c r="K479" s="28" t="b">
        <f t="shared" si="70"/>
        <v>0</v>
      </c>
      <c r="L479" s="19"/>
      <c r="M479" s="28" t="b">
        <f t="shared" si="72"/>
        <v>0</v>
      </c>
      <c r="N479" s="7"/>
      <c r="O479" s="28" t="b">
        <f t="shared" si="73"/>
        <v>0</v>
      </c>
      <c r="P479" s="7">
        <v>13637</v>
      </c>
      <c r="Q479" s="28" t="b">
        <f t="shared" si="74"/>
        <v>0</v>
      </c>
      <c r="R479" s="7"/>
      <c r="S479" s="28" t="b">
        <f t="shared" si="71"/>
        <v>0</v>
      </c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254" s="24" customFormat="1">
      <c r="A480" s="3" t="s">
        <v>247</v>
      </c>
      <c r="B480" s="3" t="s">
        <v>248</v>
      </c>
      <c r="C480" s="1" t="s">
        <v>18</v>
      </c>
      <c r="D480" s="11">
        <v>2002</v>
      </c>
      <c r="E480" s="6" t="s">
        <v>67</v>
      </c>
      <c r="F480" s="19">
        <v>31226</v>
      </c>
      <c r="G480" s="28" t="b">
        <f t="shared" si="69"/>
        <v>0</v>
      </c>
      <c r="H480" s="19"/>
      <c r="I480" s="6"/>
      <c r="J480" s="7">
        <v>4622</v>
      </c>
      <c r="K480" s="28" t="b">
        <f t="shared" si="70"/>
        <v>0</v>
      </c>
      <c r="L480" s="19"/>
      <c r="M480" s="28" t="b">
        <f t="shared" si="72"/>
        <v>0</v>
      </c>
      <c r="N480" s="19">
        <v>13009</v>
      </c>
      <c r="O480" s="28" t="b">
        <f t="shared" si="73"/>
        <v>0</v>
      </c>
      <c r="P480" s="7">
        <v>11443</v>
      </c>
      <c r="Q480" s="28" t="b">
        <f t="shared" si="74"/>
        <v>0</v>
      </c>
      <c r="R480" s="7"/>
      <c r="S480" s="28" t="b">
        <f t="shared" si="71"/>
        <v>0</v>
      </c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67"/>
    </row>
    <row r="481" spans="1:60" s="24" customFormat="1">
      <c r="A481" s="39" t="s">
        <v>330</v>
      </c>
      <c r="B481" s="39" t="s">
        <v>79</v>
      </c>
      <c r="C481" s="6" t="s">
        <v>18</v>
      </c>
      <c r="D481" s="40">
        <v>1994</v>
      </c>
      <c r="E481" s="6" t="s">
        <v>133</v>
      </c>
      <c r="F481" s="19">
        <v>23234</v>
      </c>
      <c r="G481" s="28" t="b">
        <f t="shared" si="69"/>
        <v>0</v>
      </c>
      <c r="H481" s="19"/>
      <c r="I481" s="6"/>
      <c r="J481" s="7">
        <v>4031</v>
      </c>
      <c r="K481" s="28" t="b">
        <f t="shared" si="70"/>
        <v>0</v>
      </c>
      <c r="L481" s="19">
        <v>12783</v>
      </c>
      <c r="M481" s="28" t="b">
        <f t="shared" si="72"/>
        <v>0</v>
      </c>
      <c r="N481" s="19">
        <v>10864</v>
      </c>
      <c r="O481" s="28" t="b">
        <f t="shared" si="73"/>
        <v>0</v>
      </c>
      <c r="P481" s="7">
        <v>10850</v>
      </c>
      <c r="Q481" s="28" t="b">
        <f t="shared" si="74"/>
        <v>0</v>
      </c>
      <c r="R481" s="19">
        <v>25469</v>
      </c>
      <c r="S481" s="28" t="b">
        <f t="shared" si="71"/>
        <v>0</v>
      </c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24" customFormat="1">
      <c r="A482" s="39" t="s">
        <v>314</v>
      </c>
      <c r="B482" s="39" t="s">
        <v>301</v>
      </c>
      <c r="C482" s="6" t="s">
        <v>18</v>
      </c>
      <c r="D482" s="40">
        <v>1995</v>
      </c>
      <c r="E482" s="6" t="s">
        <v>132</v>
      </c>
      <c r="F482" s="19">
        <v>23333</v>
      </c>
      <c r="G482" s="28" t="b">
        <f t="shared" si="69"/>
        <v>0</v>
      </c>
      <c r="H482" s="19"/>
      <c r="I482" s="6"/>
      <c r="J482" s="7">
        <v>4147</v>
      </c>
      <c r="K482" s="28" t="b">
        <f t="shared" si="70"/>
        <v>0</v>
      </c>
      <c r="L482" s="19">
        <v>12197</v>
      </c>
      <c r="M482" s="28" t="str">
        <f t="shared" si="72"/>
        <v>Q</v>
      </c>
      <c r="N482" s="20"/>
      <c r="O482" s="28" t="b">
        <f t="shared" si="73"/>
        <v>0</v>
      </c>
      <c r="P482" s="7" t="s">
        <v>341</v>
      </c>
      <c r="Q482" s="28" t="b">
        <f t="shared" si="74"/>
        <v>0</v>
      </c>
      <c r="R482" s="19"/>
      <c r="S482" s="28" t="b">
        <f t="shared" si="71"/>
        <v>0</v>
      </c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24" customFormat="1">
      <c r="A483" s="3" t="s">
        <v>239</v>
      </c>
      <c r="B483" s="3" t="s">
        <v>240</v>
      </c>
      <c r="C483" s="1" t="s">
        <v>18</v>
      </c>
      <c r="D483" s="11">
        <v>2005</v>
      </c>
      <c r="E483" s="6" t="s">
        <v>344</v>
      </c>
      <c r="F483" s="19"/>
      <c r="G483" s="28" t="b">
        <f t="shared" si="69"/>
        <v>0</v>
      </c>
      <c r="H483" s="19">
        <v>20909</v>
      </c>
      <c r="I483" s="6"/>
      <c r="J483" s="7">
        <v>11445</v>
      </c>
      <c r="K483" s="28" t="b">
        <f t="shared" si="70"/>
        <v>0</v>
      </c>
      <c r="L483" s="19"/>
      <c r="M483" s="28" t="b">
        <f t="shared" si="72"/>
        <v>0</v>
      </c>
      <c r="N483" s="7"/>
      <c r="O483" s="28" t="b">
        <f t="shared" si="73"/>
        <v>0</v>
      </c>
      <c r="P483" s="7">
        <v>14025</v>
      </c>
      <c r="Q483" s="28" t="b">
        <f t="shared" si="74"/>
        <v>0</v>
      </c>
      <c r="R483" s="7"/>
      <c r="S483" s="28" t="b">
        <f t="shared" si="71"/>
        <v>0</v>
      </c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60" s="24" customFormat="1">
      <c r="A484" s="39" t="s">
        <v>313</v>
      </c>
      <c r="B484" s="39" t="s">
        <v>289</v>
      </c>
      <c r="C484" s="6" t="s">
        <v>18</v>
      </c>
      <c r="D484" s="40">
        <v>1996</v>
      </c>
      <c r="E484" s="6" t="s">
        <v>132</v>
      </c>
      <c r="F484" s="19">
        <v>23188</v>
      </c>
      <c r="G484" s="28" t="b">
        <f t="shared" si="69"/>
        <v>0</v>
      </c>
      <c r="H484" s="19"/>
      <c r="I484" s="6"/>
      <c r="J484" s="7">
        <v>3834</v>
      </c>
      <c r="K484" s="28" t="str">
        <f t="shared" si="70"/>
        <v>Q</v>
      </c>
      <c r="L484" s="19">
        <v>12107</v>
      </c>
      <c r="M484" s="28" t="str">
        <f t="shared" si="72"/>
        <v>Q</v>
      </c>
      <c r="N484" s="19">
        <v>10575</v>
      </c>
      <c r="O484" s="28" t="str">
        <f t="shared" si="73"/>
        <v>Q</v>
      </c>
      <c r="P484" s="7">
        <v>11062</v>
      </c>
      <c r="Q484" s="28" t="b">
        <f t="shared" si="74"/>
        <v>0</v>
      </c>
      <c r="R484" s="19">
        <v>24657</v>
      </c>
      <c r="S484" s="28" t="str">
        <f t="shared" si="71"/>
        <v>Q</v>
      </c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24" customFormat="1">
      <c r="A485" s="9" t="s">
        <v>449</v>
      </c>
      <c r="B485" s="9" t="s">
        <v>419</v>
      </c>
      <c r="C485" s="6" t="s">
        <v>18</v>
      </c>
      <c r="D485" s="14">
        <v>1995</v>
      </c>
      <c r="E485" s="6" t="s">
        <v>132</v>
      </c>
      <c r="F485" s="19"/>
      <c r="G485" s="28" t="b">
        <f t="shared" si="69"/>
        <v>0</v>
      </c>
      <c r="H485" s="7"/>
      <c r="I485" s="28"/>
      <c r="J485" s="19"/>
      <c r="K485" s="28" t="b">
        <f t="shared" si="70"/>
        <v>0</v>
      </c>
      <c r="L485" s="7"/>
      <c r="M485" s="28" t="b">
        <f t="shared" si="72"/>
        <v>0</v>
      </c>
      <c r="N485" s="19">
        <v>10427</v>
      </c>
      <c r="O485" s="28" t="str">
        <f t="shared" si="73"/>
        <v>Q</v>
      </c>
      <c r="P485" s="7"/>
      <c r="Q485" s="28" t="b">
        <f t="shared" si="74"/>
        <v>0</v>
      </c>
      <c r="R485" s="7"/>
      <c r="S485" s="28" t="b">
        <f t="shared" si="71"/>
        <v>0</v>
      </c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24" customFormat="1">
      <c r="A486" s="3" t="s">
        <v>245</v>
      </c>
      <c r="B486" s="3" t="s">
        <v>246</v>
      </c>
      <c r="C486" s="1" t="s">
        <v>18</v>
      </c>
      <c r="D486" s="11">
        <v>2001</v>
      </c>
      <c r="E486" s="6" t="s">
        <v>67</v>
      </c>
      <c r="F486" s="19">
        <v>30932</v>
      </c>
      <c r="G486" s="28" t="b">
        <f t="shared" si="69"/>
        <v>0</v>
      </c>
      <c r="H486" s="19"/>
      <c r="I486" s="6"/>
      <c r="J486" s="7">
        <v>4836</v>
      </c>
      <c r="K486" s="28" t="b">
        <f t="shared" si="70"/>
        <v>0</v>
      </c>
      <c r="L486" s="19"/>
      <c r="M486" s="28" t="b">
        <f t="shared" si="72"/>
        <v>0</v>
      </c>
      <c r="N486" s="19">
        <v>12303</v>
      </c>
      <c r="O486" s="28" t="b">
        <f t="shared" si="73"/>
        <v>0</v>
      </c>
      <c r="P486" s="7">
        <v>11126</v>
      </c>
      <c r="Q486" s="28" t="b">
        <f t="shared" si="74"/>
        <v>0</v>
      </c>
      <c r="R486" s="7"/>
      <c r="S486" s="28" t="b">
        <f t="shared" si="71"/>
        <v>0</v>
      </c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60" s="24" customFormat="1">
      <c r="A487" s="39" t="s">
        <v>268</v>
      </c>
      <c r="B487" s="39" t="s">
        <v>269</v>
      </c>
      <c r="C487" s="6" t="s">
        <v>18</v>
      </c>
      <c r="D487" s="40">
        <v>1999</v>
      </c>
      <c r="E487" s="6" t="s">
        <v>131</v>
      </c>
      <c r="F487" s="19">
        <v>25246</v>
      </c>
      <c r="G487" s="28" t="str">
        <f t="shared" si="69"/>
        <v>Q</v>
      </c>
      <c r="H487" s="19"/>
      <c r="I487" s="6"/>
      <c r="J487" s="7">
        <v>4123</v>
      </c>
      <c r="K487" s="28" t="str">
        <f t="shared" si="70"/>
        <v>Q</v>
      </c>
      <c r="L487" s="19">
        <v>13760</v>
      </c>
      <c r="M487" s="28" t="str">
        <f t="shared" si="72"/>
        <v>Q</v>
      </c>
      <c r="N487" s="19">
        <v>11404</v>
      </c>
      <c r="O487" s="28" t="str">
        <f t="shared" si="73"/>
        <v>Q</v>
      </c>
      <c r="P487" s="7">
        <v>11377</v>
      </c>
      <c r="Q487" s="28" t="str">
        <f t="shared" si="74"/>
        <v>Q</v>
      </c>
      <c r="R487" s="7">
        <v>25498</v>
      </c>
      <c r="S487" s="28" t="str">
        <f t="shared" si="71"/>
        <v>Q</v>
      </c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60" s="24" customFormat="1">
      <c r="A488" s="9" t="s">
        <v>332</v>
      </c>
      <c r="B488" s="9" t="s">
        <v>119</v>
      </c>
      <c r="C488" s="1" t="s">
        <v>18</v>
      </c>
      <c r="D488" s="10">
        <v>1990</v>
      </c>
      <c r="E488" s="6" t="s">
        <v>133</v>
      </c>
      <c r="F488" s="19"/>
      <c r="G488" s="28" t="b">
        <f t="shared" si="69"/>
        <v>0</v>
      </c>
      <c r="H488" s="19"/>
      <c r="I488" s="6"/>
      <c r="J488" s="7">
        <v>4227</v>
      </c>
      <c r="K488" s="28" t="b">
        <f t="shared" si="70"/>
        <v>0</v>
      </c>
      <c r="L488" s="19">
        <v>13133</v>
      </c>
      <c r="M488" s="28" t="b">
        <f t="shared" si="72"/>
        <v>0</v>
      </c>
      <c r="N488" s="7"/>
      <c r="O488" s="28" t="b">
        <f t="shared" si="73"/>
        <v>0</v>
      </c>
      <c r="P488" s="7" t="s">
        <v>341</v>
      </c>
      <c r="Q488" s="28" t="b">
        <f t="shared" si="74"/>
        <v>0</v>
      </c>
      <c r="R488" s="19">
        <v>25843</v>
      </c>
      <c r="S488" s="28" t="b">
        <f t="shared" si="71"/>
        <v>0</v>
      </c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24" customFormat="1">
      <c r="A489" s="39" t="s">
        <v>288</v>
      </c>
      <c r="B489" s="39" t="s">
        <v>289</v>
      </c>
      <c r="C489" s="6" t="s">
        <v>18</v>
      </c>
      <c r="D489" s="40">
        <v>1998</v>
      </c>
      <c r="E489" s="6" t="s">
        <v>135</v>
      </c>
      <c r="F489" s="19">
        <v>24536</v>
      </c>
      <c r="G489" s="28" t="b">
        <f t="shared" si="69"/>
        <v>0</v>
      </c>
      <c r="H489" s="19"/>
      <c r="I489" s="6"/>
      <c r="J489" s="7">
        <v>4472</v>
      </c>
      <c r="K489" s="28" t="b">
        <f t="shared" si="70"/>
        <v>0</v>
      </c>
      <c r="L489" s="19">
        <v>13766</v>
      </c>
      <c r="M489" s="28" t="b">
        <f t="shared" si="72"/>
        <v>0</v>
      </c>
      <c r="N489" s="19">
        <v>11121</v>
      </c>
      <c r="O489" s="28" t="str">
        <f t="shared" si="73"/>
        <v>Q</v>
      </c>
      <c r="P489" s="7">
        <v>10928</v>
      </c>
      <c r="Q489" s="28" t="str">
        <f t="shared" si="74"/>
        <v>Q</v>
      </c>
      <c r="R489" s="19">
        <v>25663</v>
      </c>
      <c r="S489" s="28" t="str">
        <f t="shared" si="71"/>
        <v>Q</v>
      </c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60" s="24" customFormat="1">
      <c r="A490" s="3" t="s">
        <v>249</v>
      </c>
      <c r="B490" s="3" t="s">
        <v>250</v>
      </c>
      <c r="C490" s="1" t="s">
        <v>18</v>
      </c>
      <c r="D490" s="11">
        <v>2002</v>
      </c>
      <c r="E490" s="6" t="s">
        <v>67</v>
      </c>
      <c r="F490" s="19">
        <v>33008</v>
      </c>
      <c r="G490" s="28" t="b">
        <f t="shared" si="69"/>
        <v>0</v>
      </c>
      <c r="H490" s="19"/>
      <c r="I490" s="6"/>
      <c r="J490" s="7">
        <v>5176</v>
      </c>
      <c r="K490" s="28" t="b">
        <f t="shared" si="70"/>
        <v>0</v>
      </c>
      <c r="L490" s="19"/>
      <c r="M490" s="28" t="b">
        <f t="shared" si="72"/>
        <v>0</v>
      </c>
      <c r="N490" s="20">
        <v>14117</v>
      </c>
      <c r="O490" s="28" t="b">
        <f t="shared" si="73"/>
        <v>0</v>
      </c>
      <c r="P490" s="7">
        <v>11752</v>
      </c>
      <c r="Q490" s="28" t="b">
        <f t="shared" si="74"/>
        <v>0</v>
      </c>
      <c r="R490" s="7"/>
      <c r="S490" s="28" t="b">
        <f t="shared" si="71"/>
        <v>0</v>
      </c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68"/>
    </row>
    <row r="491" spans="1:60" s="24" customFormat="1">
      <c r="A491" s="9" t="s">
        <v>266</v>
      </c>
      <c r="B491" s="9" t="s">
        <v>267</v>
      </c>
      <c r="C491" s="1" t="s">
        <v>18</v>
      </c>
      <c r="D491" s="10">
        <v>1999</v>
      </c>
      <c r="E491" s="6" t="s">
        <v>131</v>
      </c>
      <c r="F491" s="19"/>
      <c r="G491" s="28" t="b">
        <f t="shared" si="69"/>
        <v>0</v>
      </c>
      <c r="H491" s="19"/>
      <c r="I491" s="6"/>
      <c r="J491" s="7">
        <v>4209</v>
      </c>
      <c r="K491" s="28" t="str">
        <f t="shared" si="70"/>
        <v>Q</v>
      </c>
      <c r="L491" s="19">
        <v>13238</v>
      </c>
      <c r="M491" s="28" t="str">
        <f t="shared" si="72"/>
        <v>Q</v>
      </c>
      <c r="N491" s="19">
        <v>11144</v>
      </c>
      <c r="O491" s="28" t="str">
        <f t="shared" si="73"/>
        <v>Q</v>
      </c>
      <c r="P491" s="7">
        <v>11404</v>
      </c>
      <c r="Q491" s="28" t="str">
        <f t="shared" si="74"/>
        <v>Q</v>
      </c>
      <c r="R491" s="19">
        <v>30574</v>
      </c>
      <c r="S491" s="28" t="str">
        <f t="shared" si="71"/>
        <v>Q</v>
      </c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60" s="24" customFormat="1">
      <c r="A492" s="39" t="s">
        <v>299</v>
      </c>
      <c r="B492" s="39" t="s">
        <v>96</v>
      </c>
      <c r="C492" s="6" t="s">
        <v>18</v>
      </c>
      <c r="D492" s="40">
        <v>1996</v>
      </c>
      <c r="E492" s="6" t="s">
        <v>132</v>
      </c>
      <c r="F492" s="19">
        <v>21795</v>
      </c>
      <c r="G492" s="28" t="str">
        <f t="shared" si="69"/>
        <v>Q</v>
      </c>
      <c r="H492" s="19"/>
      <c r="I492" s="6"/>
      <c r="J492" s="7">
        <v>3376</v>
      </c>
      <c r="K492" s="28" t="str">
        <f t="shared" si="70"/>
        <v>Q</v>
      </c>
      <c r="L492" s="19">
        <v>11428</v>
      </c>
      <c r="M492" s="28" t="str">
        <f t="shared" si="72"/>
        <v>Q</v>
      </c>
      <c r="N492" s="19">
        <v>5790</v>
      </c>
      <c r="O492" s="28" t="str">
        <f t="shared" si="73"/>
        <v>Q</v>
      </c>
      <c r="P492" s="7">
        <v>10277</v>
      </c>
      <c r="Q492" s="28" t="str">
        <f t="shared" si="74"/>
        <v>Q</v>
      </c>
      <c r="R492" s="7">
        <v>23046</v>
      </c>
      <c r="S492" s="28" t="str">
        <f t="shared" si="71"/>
        <v>Q</v>
      </c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24" customFormat="1">
      <c r="A493" s="9" t="s">
        <v>256</v>
      </c>
      <c r="B493" s="9" t="s">
        <v>257</v>
      </c>
      <c r="C493" s="1" t="s">
        <v>18</v>
      </c>
      <c r="D493" s="10">
        <v>2002</v>
      </c>
      <c r="E493" s="6" t="s">
        <v>67</v>
      </c>
      <c r="F493" s="19">
        <v>32431</v>
      </c>
      <c r="G493" s="28" t="b">
        <f t="shared" si="69"/>
        <v>0</v>
      </c>
      <c r="H493" s="19"/>
      <c r="I493" s="6"/>
      <c r="J493" s="7">
        <v>10318</v>
      </c>
      <c r="K493" s="28" t="b">
        <f t="shared" si="70"/>
        <v>0</v>
      </c>
      <c r="L493" s="19"/>
      <c r="M493" s="28" t="b">
        <f t="shared" si="72"/>
        <v>0</v>
      </c>
      <c r="N493" s="19">
        <v>12344</v>
      </c>
      <c r="O493" s="28" t="b">
        <f t="shared" si="73"/>
        <v>0</v>
      </c>
      <c r="P493" s="7">
        <v>10894</v>
      </c>
      <c r="Q493" s="28" t="b">
        <f t="shared" si="74"/>
        <v>0</v>
      </c>
      <c r="R493" s="7"/>
      <c r="S493" s="28" t="b">
        <f t="shared" si="71"/>
        <v>0</v>
      </c>
      <c r="AL493" s="2"/>
      <c r="AM493" s="2"/>
      <c r="AN493" s="2"/>
      <c r="AO493" s="2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68"/>
    </row>
    <row r="494" spans="1:60" s="24" customFormat="1">
      <c r="A494" s="39" t="s">
        <v>305</v>
      </c>
      <c r="B494" s="39" t="s">
        <v>90</v>
      </c>
      <c r="C494" s="6" t="s">
        <v>18</v>
      </c>
      <c r="D494" s="40">
        <v>1996</v>
      </c>
      <c r="E494" s="6" t="s">
        <v>132</v>
      </c>
      <c r="F494" s="19">
        <v>25625</v>
      </c>
      <c r="G494" s="28" t="b">
        <f t="shared" si="69"/>
        <v>0</v>
      </c>
      <c r="H494" s="19"/>
      <c r="I494" s="6"/>
      <c r="J494" s="7">
        <v>4281</v>
      </c>
      <c r="K494" s="28" t="b">
        <f t="shared" si="70"/>
        <v>0</v>
      </c>
      <c r="L494" s="7">
        <v>13434</v>
      </c>
      <c r="M494" s="28" t="b">
        <f t="shared" si="72"/>
        <v>0</v>
      </c>
      <c r="N494" s="20">
        <v>11444</v>
      </c>
      <c r="O494" s="28" t="b">
        <f t="shared" si="73"/>
        <v>0</v>
      </c>
      <c r="P494" s="7">
        <v>11148</v>
      </c>
      <c r="Q494" s="28" t="b">
        <f t="shared" si="74"/>
        <v>0</v>
      </c>
      <c r="R494" s="7">
        <v>25857</v>
      </c>
      <c r="S494" s="28" t="b">
        <f t="shared" si="71"/>
        <v>0</v>
      </c>
      <c r="AL494" s="2"/>
      <c r="AM494" s="2"/>
      <c r="AN494" s="2"/>
      <c r="AO494" s="2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2"/>
    </row>
    <row r="495" spans="1:60" s="24" customFormat="1">
      <c r="A495" s="9" t="s">
        <v>235</v>
      </c>
      <c r="B495" s="9" t="s">
        <v>236</v>
      </c>
      <c r="C495" s="6" t="s">
        <v>27</v>
      </c>
      <c r="D495" s="11">
        <v>2005</v>
      </c>
      <c r="E495" s="6" t="s">
        <v>344</v>
      </c>
      <c r="F495" s="19"/>
      <c r="G495" s="28" t="b">
        <f t="shared" si="69"/>
        <v>0</v>
      </c>
      <c r="H495" s="19">
        <v>21518</v>
      </c>
      <c r="I495" s="6"/>
      <c r="J495" s="7">
        <v>10878</v>
      </c>
      <c r="K495" s="28" t="b">
        <f t="shared" si="70"/>
        <v>0</v>
      </c>
      <c r="L495" s="19"/>
      <c r="M495" s="28" t="b">
        <f t="shared" si="72"/>
        <v>0</v>
      </c>
      <c r="N495" s="7"/>
      <c r="O495" s="28" t="b">
        <f t="shared" si="73"/>
        <v>0</v>
      </c>
      <c r="P495" s="7" t="s">
        <v>341</v>
      </c>
      <c r="Q495" s="28" t="b">
        <f t="shared" si="74"/>
        <v>0</v>
      </c>
      <c r="R495" s="7"/>
      <c r="S495" s="28" t="b">
        <f t="shared" si="71"/>
        <v>0</v>
      </c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</row>
    <row r="496" spans="1:60" s="24" customFormat="1" ht="18">
      <c r="A496" s="9" t="s">
        <v>337</v>
      </c>
      <c r="B496" s="9" t="s">
        <v>130</v>
      </c>
      <c r="C496" s="6" t="s">
        <v>27</v>
      </c>
      <c r="D496" s="14">
        <v>1978</v>
      </c>
      <c r="E496" s="6" t="s">
        <v>134</v>
      </c>
      <c r="F496" s="19">
        <v>21898</v>
      </c>
      <c r="G496" s="28" t="b">
        <f t="shared" si="69"/>
        <v>0</v>
      </c>
      <c r="H496" s="64"/>
      <c r="I496" s="6"/>
      <c r="J496" s="7">
        <v>3772</v>
      </c>
      <c r="K496" s="28" t="b">
        <f t="shared" si="70"/>
        <v>0</v>
      </c>
      <c r="L496" s="7">
        <v>11925</v>
      </c>
      <c r="M496" s="28" t="b">
        <f t="shared" si="72"/>
        <v>0</v>
      </c>
      <c r="N496" s="19">
        <v>10450</v>
      </c>
      <c r="O496" s="28" t="b">
        <f t="shared" si="73"/>
        <v>0</v>
      </c>
      <c r="P496" s="7" t="s">
        <v>341</v>
      </c>
      <c r="Q496" s="28" t="b">
        <f t="shared" si="74"/>
        <v>0</v>
      </c>
      <c r="R496" s="7">
        <v>23594</v>
      </c>
      <c r="S496" s="28" t="b">
        <f t="shared" si="71"/>
        <v>0</v>
      </c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</row>
    <row r="497" spans="1:60" s="24" customFormat="1">
      <c r="A497" s="9" t="s">
        <v>1210</v>
      </c>
      <c r="B497" s="9" t="s">
        <v>545</v>
      </c>
      <c r="C497" s="6" t="s">
        <v>27</v>
      </c>
      <c r="D497" s="14">
        <v>1989</v>
      </c>
      <c r="E497" s="6" t="s">
        <v>133</v>
      </c>
      <c r="F497" s="19"/>
      <c r="G497" s="28" t="b">
        <f t="shared" si="69"/>
        <v>0</v>
      </c>
      <c r="H497" s="7"/>
      <c r="I497" s="28"/>
      <c r="J497" s="7">
        <v>3257</v>
      </c>
      <c r="K497" s="28" t="str">
        <f t="shared" si="70"/>
        <v>Q</v>
      </c>
      <c r="L497" s="7">
        <v>11325</v>
      </c>
      <c r="M497" s="28" t="str">
        <f t="shared" si="72"/>
        <v>Q</v>
      </c>
      <c r="N497" s="19"/>
      <c r="O497" s="28" t="b">
        <f t="shared" si="73"/>
        <v>0</v>
      </c>
      <c r="P497" s="7"/>
      <c r="Q497" s="28" t="b">
        <f t="shared" si="74"/>
        <v>0</v>
      </c>
      <c r="R497" s="7">
        <v>23951</v>
      </c>
      <c r="S497" s="28" t="str">
        <f t="shared" si="71"/>
        <v>Q</v>
      </c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</row>
    <row r="498" spans="1:60" s="24" customFormat="1">
      <c r="A498" s="9" t="s">
        <v>1193</v>
      </c>
      <c r="B498" s="9" t="s">
        <v>1051</v>
      </c>
      <c r="C498" s="6" t="s">
        <v>27</v>
      </c>
      <c r="D498" s="14">
        <v>2003</v>
      </c>
      <c r="E498" s="6" t="s">
        <v>339</v>
      </c>
      <c r="F498" s="19"/>
      <c r="G498" s="28" t="b">
        <f t="shared" si="69"/>
        <v>0</v>
      </c>
      <c r="H498" s="7"/>
      <c r="I498" s="28"/>
      <c r="J498" s="19"/>
      <c r="K498" s="28" t="b">
        <f t="shared" si="70"/>
        <v>0</v>
      </c>
      <c r="L498" s="7"/>
      <c r="M498" s="28" t="b">
        <f t="shared" si="72"/>
        <v>0</v>
      </c>
      <c r="N498" s="19"/>
      <c r="O498" s="28" t="b">
        <f t="shared" si="73"/>
        <v>0</v>
      </c>
      <c r="P498" s="7">
        <v>12731</v>
      </c>
      <c r="Q498" s="28" t="b">
        <f t="shared" si="74"/>
        <v>0</v>
      </c>
      <c r="R498" s="7"/>
      <c r="S498" s="28" t="b">
        <f t="shared" si="71"/>
        <v>0</v>
      </c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2"/>
    </row>
    <row r="499" spans="1:60" s="24" customFormat="1">
      <c r="A499" s="39" t="s">
        <v>321</v>
      </c>
      <c r="B499" s="39" t="s">
        <v>322</v>
      </c>
      <c r="C499" s="6" t="s">
        <v>27</v>
      </c>
      <c r="D499" s="40">
        <v>1994</v>
      </c>
      <c r="E499" s="6" t="s">
        <v>133</v>
      </c>
      <c r="F499" s="19">
        <v>22096</v>
      </c>
      <c r="G499" s="28" t="b">
        <f t="shared" si="69"/>
        <v>0</v>
      </c>
      <c r="H499" s="19"/>
      <c r="I499" s="6"/>
      <c r="J499" s="7">
        <v>3602</v>
      </c>
      <c r="K499" s="28" t="str">
        <f t="shared" si="70"/>
        <v>Q</v>
      </c>
      <c r="L499" s="19">
        <v>11675</v>
      </c>
      <c r="M499" s="28" t="str">
        <f t="shared" si="72"/>
        <v>Q</v>
      </c>
      <c r="N499" s="7">
        <v>5812</v>
      </c>
      <c r="O499" s="28" t="str">
        <f t="shared" si="73"/>
        <v>Q</v>
      </c>
      <c r="P499" s="7">
        <v>10345</v>
      </c>
      <c r="Q499" s="28" t="str">
        <f t="shared" si="74"/>
        <v>Q</v>
      </c>
      <c r="R499" s="19"/>
      <c r="S499" s="28" t="b">
        <f t="shared" si="71"/>
        <v>0</v>
      </c>
      <c r="AL499" s="2"/>
      <c r="AM499" s="2"/>
      <c r="AN499" s="2"/>
      <c r="AO499" s="2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2"/>
    </row>
    <row r="500" spans="1:60" s="24" customFormat="1">
      <c r="A500" s="9" t="s">
        <v>1211</v>
      </c>
      <c r="B500" s="9" t="s">
        <v>1212</v>
      </c>
      <c r="C500" s="6" t="s">
        <v>27</v>
      </c>
      <c r="D500" s="14">
        <v>1982</v>
      </c>
      <c r="E500" s="6" t="s">
        <v>134</v>
      </c>
      <c r="F500" s="19">
        <v>24027</v>
      </c>
      <c r="G500" s="28" t="b">
        <f t="shared" si="69"/>
        <v>0</v>
      </c>
      <c r="H500" s="7"/>
      <c r="I500" s="28"/>
      <c r="J500" s="7">
        <v>3751</v>
      </c>
      <c r="K500" s="28" t="b">
        <f t="shared" si="70"/>
        <v>0</v>
      </c>
      <c r="L500" s="7"/>
      <c r="M500" s="28" t="b">
        <f t="shared" si="72"/>
        <v>0</v>
      </c>
      <c r="N500" s="19">
        <v>10603</v>
      </c>
      <c r="O500" s="28" t="b">
        <f t="shared" si="73"/>
        <v>0</v>
      </c>
      <c r="P500" s="7">
        <v>10753</v>
      </c>
      <c r="Q500" s="28" t="b">
        <f t="shared" si="74"/>
        <v>0</v>
      </c>
      <c r="R500" s="7"/>
      <c r="S500" s="28" t="b">
        <f t="shared" si="71"/>
        <v>0</v>
      </c>
      <c r="AL500" s="2"/>
      <c r="AM500" s="2"/>
      <c r="AN500" s="2"/>
      <c r="AO500" s="2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26"/>
    </row>
    <row r="501" spans="1:60" s="24" customFormat="1">
      <c r="A501" s="39" t="s">
        <v>285</v>
      </c>
      <c r="B501" s="39" t="s">
        <v>286</v>
      </c>
      <c r="C501" s="6" t="s">
        <v>27</v>
      </c>
      <c r="D501" s="40">
        <v>1997</v>
      </c>
      <c r="E501" s="6" t="s">
        <v>135</v>
      </c>
      <c r="F501" s="19">
        <v>30159</v>
      </c>
      <c r="G501" s="28" t="b">
        <f t="shared" si="69"/>
        <v>0</v>
      </c>
      <c r="H501" s="19"/>
      <c r="I501" s="6"/>
      <c r="J501" s="7">
        <v>4357</v>
      </c>
      <c r="K501" s="28" t="b">
        <f t="shared" si="70"/>
        <v>0</v>
      </c>
      <c r="L501" s="19">
        <v>13892</v>
      </c>
      <c r="M501" s="28" t="b">
        <f t="shared" si="72"/>
        <v>0</v>
      </c>
      <c r="N501" s="19">
        <v>10894</v>
      </c>
      <c r="O501" s="28" t="str">
        <f t="shared" si="73"/>
        <v>Q</v>
      </c>
      <c r="P501" s="7">
        <v>11195</v>
      </c>
      <c r="Q501" s="28" t="str">
        <f t="shared" si="74"/>
        <v>Q</v>
      </c>
      <c r="R501" s="19">
        <v>31903</v>
      </c>
      <c r="S501" s="28" t="b">
        <f t="shared" si="71"/>
        <v>0</v>
      </c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2"/>
    </row>
    <row r="502" spans="1:60" s="24" customFormat="1">
      <c r="A502" s="39" t="s">
        <v>203</v>
      </c>
      <c r="B502" s="39" t="s">
        <v>270</v>
      </c>
      <c r="C502" s="6" t="s">
        <v>27</v>
      </c>
      <c r="D502" s="40">
        <v>1999</v>
      </c>
      <c r="E502" s="6" t="s">
        <v>131</v>
      </c>
      <c r="F502" s="19">
        <v>24464</v>
      </c>
      <c r="G502" s="28" t="str">
        <f t="shared" si="69"/>
        <v>Q</v>
      </c>
      <c r="H502" s="19"/>
      <c r="I502" s="6"/>
      <c r="J502" s="7">
        <v>4362</v>
      </c>
      <c r="K502" s="28" t="str">
        <f t="shared" si="70"/>
        <v>Q</v>
      </c>
      <c r="L502" s="7">
        <v>13627</v>
      </c>
      <c r="M502" s="28" t="str">
        <f t="shared" si="72"/>
        <v>Q</v>
      </c>
      <c r="N502" s="19">
        <v>12046</v>
      </c>
      <c r="O502" s="28" t="str">
        <f t="shared" si="73"/>
        <v>Q</v>
      </c>
      <c r="P502" s="7">
        <v>11833</v>
      </c>
      <c r="Q502" s="28" t="str">
        <f t="shared" si="74"/>
        <v>Q</v>
      </c>
      <c r="R502" s="7">
        <v>30687</v>
      </c>
      <c r="S502" s="28" t="str">
        <f t="shared" si="71"/>
        <v>Q</v>
      </c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2"/>
      <c r="AO502" s="2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</row>
    <row r="503" spans="1:60" s="24" customFormat="1">
      <c r="A503" s="9" t="s">
        <v>1214</v>
      </c>
      <c r="B503" s="9" t="s">
        <v>338</v>
      </c>
      <c r="C503" s="6" t="s">
        <v>27</v>
      </c>
      <c r="D503" s="14">
        <v>1977</v>
      </c>
      <c r="E503" s="6" t="s">
        <v>134</v>
      </c>
      <c r="F503" s="19"/>
      <c r="G503" s="28" t="b">
        <f t="shared" si="69"/>
        <v>0</v>
      </c>
      <c r="H503" s="7"/>
      <c r="I503" s="28"/>
      <c r="J503" s="7">
        <v>4813</v>
      </c>
      <c r="K503" s="28" t="b">
        <f t="shared" si="70"/>
        <v>0</v>
      </c>
      <c r="L503" s="19">
        <v>14666</v>
      </c>
      <c r="M503" s="28" t="b">
        <f t="shared" si="72"/>
        <v>0</v>
      </c>
      <c r="N503" s="19">
        <v>11155</v>
      </c>
      <c r="O503" s="28" t="b">
        <f t="shared" si="73"/>
        <v>0</v>
      </c>
      <c r="P503" s="7">
        <v>11560</v>
      </c>
      <c r="Q503" s="28" t="b">
        <f t="shared" si="74"/>
        <v>0</v>
      </c>
      <c r="R503" s="7">
        <v>32617</v>
      </c>
      <c r="S503" s="28" t="b">
        <f t="shared" si="71"/>
        <v>0</v>
      </c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2"/>
    </row>
    <row r="504" spans="1:60" s="24" customFormat="1">
      <c r="A504" s="9" t="s">
        <v>890</v>
      </c>
      <c r="B504" s="75" t="s">
        <v>79</v>
      </c>
      <c r="C504" s="76" t="s">
        <v>27</v>
      </c>
      <c r="D504" s="77">
        <v>1987</v>
      </c>
      <c r="E504" s="6" t="s">
        <v>133</v>
      </c>
      <c r="F504" s="19">
        <v>22096</v>
      </c>
      <c r="G504" s="28" t="b">
        <f t="shared" si="69"/>
        <v>0</v>
      </c>
      <c r="H504" s="19"/>
      <c r="I504" s="28"/>
      <c r="J504" s="7">
        <v>3755</v>
      </c>
      <c r="K504" s="28" t="str">
        <f t="shared" si="70"/>
        <v>Q</v>
      </c>
      <c r="L504" s="7">
        <v>12782</v>
      </c>
      <c r="M504" s="28" t="b">
        <f t="shared" si="72"/>
        <v>0</v>
      </c>
      <c r="N504" s="7">
        <v>10654</v>
      </c>
      <c r="O504" s="28" t="b">
        <f t="shared" si="73"/>
        <v>0</v>
      </c>
      <c r="P504" s="7">
        <v>10854</v>
      </c>
      <c r="Q504" s="28" t="b">
        <f t="shared" si="74"/>
        <v>0</v>
      </c>
      <c r="R504" s="84"/>
      <c r="S504" s="28" t="b">
        <f t="shared" si="71"/>
        <v>0</v>
      </c>
      <c r="AL504" s="2"/>
      <c r="AM504" s="2"/>
      <c r="AN504" s="2"/>
      <c r="AO504" s="2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</row>
    <row r="505" spans="1:60" s="24" customFormat="1">
      <c r="A505" s="9" t="s">
        <v>890</v>
      </c>
      <c r="B505" s="9" t="s">
        <v>125</v>
      </c>
      <c r="C505" s="6" t="s">
        <v>27</v>
      </c>
      <c r="D505" s="10">
        <v>1992</v>
      </c>
      <c r="E505" s="6" t="s">
        <v>133</v>
      </c>
      <c r="F505" s="19"/>
      <c r="G505" s="28" t="b">
        <f t="shared" si="69"/>
        <v>0</v>
      </c>
      <c r="H505" s="19"/>
      <c r="I505" s="6"/>
      <c r="J505" s="7">
        <v>3687</v>
      </c>
      <c r="K505" s="28" t="str">
        <f t="shared" si="70"/>
        <v>Q</v>
      </c>
      <c r="L505" s="7">
        <v>11892</v>
      </c>
      <c r="M505" s="28" t="str">
        <f t="shared" si="72"/>
        <v>Q</v>
      </c>
      <c r="N505" s="7">
        <v>10472</v>
      </c>
      <c r="O505" s="28" t="str">
        <f t="shared" si="73"/>
        <v>Q</v>
      </c>
      <c r="P505" s="7">
        <v>10709</v>
      </c>
      <c r="Q505" s="28" t="b">
        <f t="shared" si="74"/>
        <v>0</v>
      </c>
      <c r="R505" s="7">
        <v>24150</v>
      </c>
      <c r="S505" s="28" t="str">
        <f t="shared" si="71"/>
        <v>Q</v>
      </c>
      <c r="AL505" s="2"/>
      <c r="AM505" s="2"/>
      <c r="AN505" s="2"/>
      <c r="AO505" s="2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</row>
    <row r="506" spans="1:60" s="24" customFormat="1">
      <c r="A506" s="9" t="s">
        <v>889</v>
      </c>
      <c r="B506" s="9" t="s">
        <v>404</v>
      </c>
      <c r="C506" s="6" t="s">
        <v>27</v>
      </c>
      <c r="D506" s="10">
        <v>1998</v>
      </c>
      <c r="E506" s="6" t="s">
        <v>135</v>
      </c>
      <c r="F506" s="19">
        <v>25717</v>
      </c>
      <c r="G506" s="28" t="b">
        <f t="shared" si="69"/>
        <v>0</v>
      </c>
      <c r="H506" s="19"/>
      <c r="I506" s="6"/>
      <c r="J506" s="7">
        <v>5389</v>
      </c>
      <c r="K506" s="28" t="b">
        <f t="shared" si="70"/>
        <v>0</v>
      </c>
      <c r="L506" s="19"/>
      <c r="M506" s="28" t="b">
        <f t="shared" si="72"/>
        <v>0</v>
      </c>
      <c r="N506" s="7">
        <v>13244</v>
      </c>
      <c r="O506" s="28" t="b">
        <f t="shared" si="73"/>
        <v>0</v>
      </c>
      <c r="P506" s="7">
        <v>12734</v>
      </c>
      <c r="Q506" s="28" t="b">
        <f t="shared" si="74"/>
        <v>0</v>
      </c>
      <c r="R506" s="7">
        <v>34926</v>
      </c>
      <c r="S506" s="28" t="b">
        <f t="shared" si="71"/>
        <v>0</v>
      </c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</row>
    <row r="507" spans="1:60" s="24" customFormat="1" ht="18">
      <c r="A507" s="39" t="s">
        <v>560</v>
      </c>
      <c r="B507" s="39" t="s">
        <v>507</v>
      </c>
      <c r="C507" s="6" t="s">
        <v>27</v>
      </c>
      <c r="D507" s="40">
        <v>2002</v>
      </c>
      <c r="E507" s="6" t="s">
        <v>67</v>
      </c>
      <c r="F507" s="64"/>
      <c r="G507" s="28" t="b">
        <f t="shared" si="69"/>
        <v>0</v>
      </c>
      <c r="H507" s="64"/>
      <c r="I507" s="6"/>
      <c r="J507" s="7"/>
      <c r="K507" s="28" t="b">
        <f t="shared" si="70"/>
        <v>0</v>
      </c>
      <c r="L507" s="7"/>
      <c r="M507" s="28" t="b">
        <f t="shared" si="72"/>
        <v>0</v>
      </c>
      <c r="N507" s="20">
        <v>15958</v>
      </c>
      <c r="O507" s="28" t="b">
        <f t="shared" si="73"/>
        <v>0</v>
      </c>
      <c r="P507" s="7" t="s">
        <v>341</v>
      </c>
      <c r="Q507" s="28" t="b">
        <f t="shared" si="74"/>
        <v>0</v>
      </c>
      <c r="R507" s="19"/>
      <c r="S507" s="28" t="b">
        <f t="shared" si="71"/>
        <v>0</v>
      </c>
      <c r="AL507" s="2"/>
      <c r="AM507" s="2"/>
      <c r="AN507" s="2"/>
      <c r="AO507" s="2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68"/>
    </row>
    <row r="508" spans="1:60" s="24" customFormat="1">
      <c r="A508" s="39" t="s">
        <v>583</v>
      </c>
      <c r="B508" s="39" t="s">
        <v>250</v>
      </c>
      <c r="C508" s="6" t="s">
        <v>27</v>
      </c>
      <c r="D508" s="40">
        <v>1989</v>
      </c>
      <c r="E508" s="6" t="s">
        <v>133</v>
      </c>
      <c r="F508" s="19"/>
      <c r="G508" s="28" t="b">
        <f t="shared" si="69"/>
        <v>0</v>
      </c>
      <c r="H508" s="19"/>
      <c r="I508" s="6"/>
      <c r="J508" s="7">
        <v>4202</v>
      </c>
      <c r="K508" s="28" t="b">
        <f t="shared" si="70"/>
        <v>0</v>
      </c>
      <c r="L508" s="19">
        <v>13200</v>
      </c>
      <c r="M508" s="28" t="b">
        <f t="shared" si="72"/>
        <v>0</v>
      </c>
      <c r="N508" s="20">
        <v>11241</v>
      </c>
      <c r="O508" s="28" t="b">
        <f t="shared" si="73"/>
        <v>0</v>
      </c>
      <c r="P508" s="7">
        <v>10998</v>
      </c>
      <c r="Q508" s="28" t="b">
        <f t="shared" si="74"/>
        <v>0</v>
      </c>
      <c r="R508" s="19"/>
      <c r="S508" s="28" t="b">
        <f t="shared" si="71"/>
        <v>0</v>
      </c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</row>
    <row r="509" spans="1:60" s="24" customFormat="1">
      <c r="A509" s="9" t="s">
        <v>335</v>
      </c>
      <c r="B509" s="9" t="s">
        <v>336</v>
      </c>
      <c r="C509" s="6" t="s">
        <v>27</v>
      </c>
      <c r="D509" s="10">
        <v>1975</v>
      </c>
      <c r="E509" s="6" t="s">
        <v>134</v>
      </c>
      <c r="F509" s="19"/>
      <c r="G509" s="28" t="b">
        <f t="shared" ref="G509:G540" si="75">IF(AND(E509="Sénior",F509&lt;=22050,F509&gt;1),"Q",IF(AND(E509="Junior",F509&lt;=22700,F509&gt;1),"Q",IF(AND(E509="Cadet",F509&lt;=23527,F509&gt;1),"Q",IF(AND(E509="Minime",F509&lt;=25768,F509&gt;1),"Q"))))</f>
        <v>0</v>
      </c>
      <c r="H509" s="19"/>
      <c r="I509" s="6"/>
      <c r="J509" s="7">
        <v>3763</v>
      </c>
      <c r="K509" s="28" t="b">
        <f t="shared" ref="K509:K540" si="76">IF(AND(E509="Sénior",J509&lt;=3830,J509&gt;1),"Q",IF(AND(E509="Junior",J509&lt;=4000,J509&gt;1),"Q",IF(AND(E509="Cadet",J509&lt;=4266,J509&gt;1),"Q",IF(AND(E509="Minime",J509&lt;=5096,J509&gt;1),"Q"))))</f>
        <v>0</v>
      </c>
      <c r="L509" s="19">
        <v>12545</v>
      </c>
      <c r="M509" s="28" t="b">
        <f t="shared" si="72"/>
        <v>0</v>
      </c>
      <c r="N509" s="19">
        <v>10211</v>
      </c>
      <c r="O509" s="28" t="b">
        <f t="shared" si="73"/>
        <v>0</v>
      </c>
      <c r="P509" s="7">
        <v>10804</v>
      </c>
      <c r="Q509" s="28" t="b">
        <f t="shared" si="74"/>
        <v>0</v>
      </c>
      <c r="R509" s="7"/>
      <c r="S509" s="28" t="b">
        <f t="shared" ref="S509:S540" si="77">IF(AND(E509="Sénior",R509&lt;=24630,R509&gt;1),"Q",IF(AND(E509="Junior",R509&lt;=25400,R509&gt;1),"Q",IF(AND(E509="Cadet",R509&lt;=25904,R509&gt;1),"Q",IF(AND(E509="Minime",R509&lt;=32633,R509&gt;1),"Q"))))</f>
        <v>0</v>
      </c>
      <c r="AL509" s="2"/>
      <c r="AM509" s="2"/>
      <c r="AN509" s="2"/>
      <c r="AO509" s="2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2"/>
    </row>
    <row r="510" spans="1:60" s="24" customFormat="1">
      <c r="A510" s="9" t="s">
        <v>221</v>
      </c>
      <c r="B510" s="9" t="s">
        <v>222</v>
      </c>
      <c r="C510" s="6" t="s">
        <v>27</v>
      </c>
      <c r="D510" s="10">
        <v>2003</v>
      </c>
      <c r="E510" s="6" t="s">
        <v>339</v>
      </c>
      <c r="F510" s="19"/>
      <c r="G510" s="28" t="b">
        <f t="shared" si="75"/>
        <v>0</v>
      </c>
      <c r="H510" s="19">
        <v>15458</v>
      </c>
      <c r="I510" s="6"/>
      <c r="J510" s="7">
        <v>5946</v>
      </c>
      <c r="K510" s="28" t="b">
        <f t="shared" si="76"/>
        <v>0</v>
      </c>
      <c r="L510" s="19"/>
      <c r="M510" s="28" t="b">
        <f t="shared" si="72"/>
        <v>0</v>
      </c>
      <c r="N510" s="7"/>
      <c r="O510" s="28" t="b">
        <f t="shared" si="73"/>
        <v>0</v>
      </c>
      <c r="P510" s="7" t="s">
        <v>341</v>
      </c>
      <c r="Q510" s="28" t="b">
        <f t="shared" si="74"/>
        <v>0</v>
      </c>
      <c r="R510" s="7"/>
      <c r="S510" s="28" t="b">
        <f t="shared" si="77"/>
        <v>0</v>
      </c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2"/>
    </row>
    <row r="511" spans="1:60" s="24" customFormat="1">
      <c r="A511" s="39" t="s">
        <v>241</v>
      </c>
      <c r="B511" s="39" t="s">
        <v>242</v>
      </c>
      <c r="C511" s="6" t="s">
        <v>27</v>
      </c>
      <c r="D511" s="40">
        <v>2004</v>
      </c>
      <c r="E511" s="6" t="s">
        <v>339</v>
      </c>
      <c r="F511" s="19"/>
      <c r="G511" s="28" t="b">
        <f t="shared" si="75"/>
        <v>0</v>
      </c>
      <c r="H511" s="19">
        <v>21275</v>
      </c>
      <c r="I511" s="6"/>
      <c r="J511" s="7">
        <v>11322</v>
      </c>
      <c r="K511" s="28" t="b">
        <f t="shared" si="76"/>
        <v>0</v>
      </c>
      <c r="L511" s="7"/>
      <c r="M511" s="28" t="b">
        <f t="shared" si="72"/>
        <v>0</v>
      </c>
      <c r="N511" s="20"/>
      <c r="O511" s="28" t="b">
        <f t="shared" si="73"/>
        <v>0</v>
      </c>
      <c r="P511" s="7">
        <v>15175</v>
      </c>
      <c r="Q511" s="28" t="b">
        <f t="shared" si="74"/>
        <v>0</v>
      </c>
      <c r="R511" s="19"/>
      <c r="S511" s="28" t="b">
        <f t="shared" si="77"/>
        <v>0</v>
      </c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</row>
    <row r="512" spans="1:60" s="24" customFormat="1" ht="18">
      <c r="A512" s="47" t="s">
        <v>296</v>
      </c>
      <c r="B512" s="47" t="s">
        <v>297</v>
      </c>
      <c r="C512" s="6" t="s">
        <v>27</v>
      </c>
      <c r="D512" s="11">
        <v>1998</v>
      </c>
      <c r="E512" s="6" t="s">
        <v>135</v>
      </c>
      <c r="F512" s="64"/>
      <c r="G512" s="28" t="b">
        <f t="shared" si="75"/>
        <v>0</v>
      </c>
      <c r="H512" s="64"/>
      <c r="I512" s="6"/>
      <c r="J512" s="7"/>
      <c r="K512" s="28" t="b">
        <f t="shared" si="76"/>
        <v>0</v>
      </c>
      <c r="L512" s="7"/>
      <c r="M512" s="28" t="b">
        <f t="shared" si="72"/>
        <v>0</v>
      </c>
      <c r="N512" s="20"/>
      <c r="O512" s="28" t="b">
        <f t="shared" si="73"/>
        <v>0</v>
      </c>
      <c r="P512" s="7" t="s">
        <v>341</v>
      </c>
      <c r="Q512" s="28" t="b">
        <f t="shared" si="74"/>
        <v>0</v>
      </c>
      <c r="R512" s="7"/>
      <c r="S512" s="28" t="b">
        <f t="shared" si="77"/>
        <v>0</v>
      </c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</row>
    <row r="513" spans="1:60" s="24" customFormat="1">
      <c r="A513" s="9" t="s">
        <v>277</v>
      </c>
      <c r="B513" s="9" t="s">
        <v>100</v>
      </c>
      <c r="C513" s="6" t="s">
        <v>27</v>
      </c>
      <c r="D513" s="10">
        <v>2000</v>
      </c>
      <c r="E513" s="6" t="s">
        <v>131</v>
      </c>
      <c r="F513" s="19">
        <v>33931</v>
      </c>
      <c r="G513" s="28" t="b">
        <f t="shared" si="75"/>
        <v>0</v>
      </c>
      <c r="H513" s="19"/>
      <c r="I513" s="6"/>
      <c r="J513" s="7">
        <v>5170</v>
      </c>
      <c r="K513" s="28" t="b">
        <f t="shared" si="76"/>
        <v>0</v>
      </c>
      <c r="L513" s="19"/>
      <c r="M513" s="28" t="b">
        <f t="shared" si="72"/>
        <v>0</v>
      </c>
      <c r="N513" s="19">
        <v>13253</v>
      </c>
      <c r="O513" s="28" t="b">
        <f t="shared" si="73"/>
        <v>0</v>
      </c>
      <c r="P513" s="7">
        <v>13240</v>
      </c>
      <c r="Q513" s="28" t="b">
        <f t="shared" si="74"/>
        <v>0</v>
      </c>
      <c r="R513" s="7">
        <v>40878</v>
      </c>
      <c r="S513" s="28" t="b">
        <f t="shared" si="77"/>
        <v>0</v>
      </c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</row>
    <row r="514" spans="1:60" s="24" customFormat="1" ht="18">
      <c r="A514" s="9" t="s">
        <v>263</v>
      </c>
      <c r="B514" s="9" t="s">
        <v>264</v>
      </c>
      <c r="C514" s="6" t="s">
        <v>27</v>
      </c>
      <c r="D514" s="10">
        <v>2001</v>
      </c>
      <c r="E514" s="6" t="s">
        <v>67</v>
      </c>
      <c r="F514" s="19">
        <v>40777</v>
      </c>
      <c r="G514" s="28" t="b">
        <f t="shared" si="75"/>
        <v>0</v>
      </c>
      <c r="H514" s="64"/>
      <c r="I514" s="6"/>
      <c r="J514" s="7"/>
      <c r="K514" s="28" t="b">
        <f t="shared" si="76"/>
        <v>0</v>
      </c>
      <c r="L514" s="7"/>
      <c r="M514" s="28" t="b">
        <f t="shared" si="72"/>
        <v>0</v>
      </c>
      <c r="N514" s="19">
        <v>13800</v>
      </c>
      <c r="O514" s="28" t="b">
        <f t="shared" si="73"/>
        <v>0</v>
      </c>
      <c r="P514" s="7">
        <v>12090</v>
      </c>
      <c r="Q514" s="28" t="b">
        <f t="shared" si="74"/>
        <v>0</v>
      </c>
      <c r="R514" s="7"/>
      <c r="S514" s="28" t="b">
        <f t="shared" si="77"/>
        <v>0</v>
      </c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</row>
    <row r="515" spans="1:60" s="24" customFormat="1">
      <c r="A515" s="9" t="s">
        <v>317</v>
      </c>
      <c r="B515" s="9" t="s">
        <v>318</v>
      </c>
      <c r="C515" s="6" t="s">
        <v>27</v>
      </c>
      <c r="D515" s="11">
        <v>1992</v>
      </c>
      <c r="E515" s="6" t="s">
        <v>133</v>
      </c>
      <c r="F515" s="19"/>
      <c r="G515" s="28" t="b">
        <f t="shared" si="75"/>
        <v>0</v>
      </c>
      <c r="H515" s="19"/>
      <c r="I515" s="6"/>
      <c r="J515" s="7">
        <v>3380</v>
      </c>
      <c r="K515" s="28" t="str">
        <f t="shared" si="76"/>
        <v>Q</v>
      </c>
      <c r="L515" s="19">
        <v>11937</v>
      </c>
      <c r="M515" s="28" t="str">
        <f t="shared" si="72"/>
        <v>Q</v>
      </c>
      <c r="N515" s="19">
        <v>10043</v>
      </c>
      <c r="O515" s="28" t="str">
        <f t="shared" si="73"/>
        <v>Q</v>
      </c>
      <c r="P515" s="7">
        <v>10599</v>
      </c>
      <c r="Q515" s="28" t="str">
        <f t="shared" si="74"/>
        <v>Q</v>
      </c>
      <c r="R515" s="7"/>
      <c r="S515" s="28" t="b">
        <f t="shared" si="77"/>
        <v>0</v>
      </c>
      <c r="AL515" s="2"/>
      <c r="AM515" s="2"/>
      <c r="AN515" s="2"/>
      <c r="AO515" s="2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</row>
    <row r="516" spans="1:60" s="24" customFormat="1">
      <c r="A516" s="9" t="s">
        <v>1213</v>
      </c>
      <c r="B516" s="9" t="s">
        <v>1131</v>
      </c>
      <c r="C516" s="6" t="s">
        <v>27</v>
      </c>
      <c r="D516" s="14">
        <v>1972</v>
      </c>
      <c r="E516" s="6" t="s">
        <v>134</v>
      </c>
      <c r="F516" s="19"/>
      <c r="G516" s="28" t="b">
        <f t="shared" si="75"/>
        <v>0</v>
      </c>
      <c r="H516" s="7"/>
      <c r="I516" s="28"/>
      <c r="J516" s="7">
        <v>4221</v>
      </c>
      <c r="K516" s="28" t="b">
        <f t="shared" si="76"/>
        <v>0</v>
      </c>
      <c r="L516" s="7">
        <v>13774</v>
      </c>
      <c r="M516" s="28" t="b">
        <f t="shared" si="72"/>
        <v>0</v>
      </c>
      <c r="N516" s="19">
        <v>10784</v>
      </c>
      <c r="O516" s="28" t="b">
        <f t="shared" si="73"/>
        <v>0</v>
      </c>
      <c r="P516" s="7">
        <v>11659</v>
      </c>
      <c r="Q516" s="28" t="b">
        <f t="shared" si="74"/>
        <v>0</v>
      </c>
      <c r="R516" s="7">
        <v>31127</v>
      </c>
      <c r="S516" s="28" t="b">
        <f t="shared" si="77"/>
        <v>0</v>
      </c>
      <c r="AL516" s="2"/>
      <c r="AM516" s="2"/>
      <c r="AN516" s="2"/>
      <c r="AO516" s="2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2"/>
    </row>
    <row r="517" spans="1:60" s="24" customFormat="1">
      <c r="A517" s="39" t="s">
        <v>567</v>
      </c>
      <c r="B517" s="39" t="s">
        <v>568</v>
      </c>
      <c r="C517" s="6" t="s">
        <v>27</v>
      </c>
      <c r="D517" s="40">
        <v>2000</v>
      </c>
      <c r="E517" s="6" t="s">
        <v>131</v>
      </c>
      <c r="F517" s="19"/>
      <c r="G517" s="28" t="b">
        <f t="shared" si="75"/>
        <v>0</v>
      </c>
      <c r="H517" s="19"/>
      <c r="I517" s="6"/>
      <c r="J517" s="7">
        <v>11863</v>
      </c>
      <c r="K517" s="28" t="b">
        <f t="shared" si="76"/>
        <v>0</v>
      </c>
      <c r="L517" s="7"/>
      <c r="M517" s="28" t="b">
        <f t="shared" si="72"/>
        <v>0</v>
      </c>
      <c r="N517" s="19">
        <v>14731</v>
      </c>
      <c r="O517" s="28" t="b">
        <f t="shared" si="73"/>
        <v>0</v>
      </c>
      <c r="P517" s="7">
        <v>14957</v>
      </c>
      <c r="Q517" s="28" t="b">
        <f t="shared" si="74"/>
        <v>0</v>
      </c>
      <c r="R517" s="19"/>
      <c r="S517" s="28" t="b">
        <f t="shared" si="77"/>
        <v>0</v>
      </c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2"/>
      <c r="AM517" s="2"/>
      <c r="AN517" s="2"/>
      <c r="AO517" s="2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</row>
    <row r="518" spans="1:60" s="24" customFormat="1">
      <c r="A518" s="9" t="s">
        <v>216</v>
      </c>
      <c r="B518" s="9" t="s">
        <v>217</v>
      </c>
      <c r="C518" s="6" t="s">
        <v>27</v>
      </c>
      <c r="D518" s="11">
        <v>2003</v>
      </c>
      <c r="E518" s="6" t="s">
        <v>339</v>
      </c>
      <c r="F518" s="19"/>
      <c r="G518" s="28" t="b">
        <f t="shared" si="75"/>
        <v>0</v>
      </c>
      <c r="H518" s="19">
        <v>21066</v>
      </c>
      <c r="I518" s="6"/>
      <c r="J518" s="7">
        <v>5647</v>
      </c>
      <c r="K518" s="28" t="b">
        <f t="shared" si="76"/>
        <v>0</v>
      </c>
      <c r="L518" s="19"/>
      <c r="M518" s="28" t="b">
        <f t="shared" si="72"/>
        <v>0</v>
      </c>
      <c r="N518" s="7"/>
      <c r="O518" s="28" t="b">
        <f t="shared" si="73"/>
        <v>0</v>
      </c>
      <c r="P518" s="7">
        <v>14160</v>
      </c>
      <c r="Q518" s="28" t="b">
        <f t="shared" si="74"/>
        <v>0</v>
      </c>
      <c r="R518" s="7"/>
      <c r="S518" s="28" t="b">
        <f t="shared" si="77"/>
        <v>0</v>
      </c>
      <c r="AL518" s="2"/>
      <c r="AM518" s="2"/>
      <c r="AN518" s="2"/>
      <c r="AO518" s="2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2"/>
    </row>
    <row r="519" spans="1:60" s="24" customFormat="1">
      <c r="A519" s="9" t="s">
        <v>880</v>
      </c>
      <c r="B519" s="9" t="s">
        <v>881</v>
      </c>
      <c r="C519" s="6" t="s">
        <v>27</v>
      </c>
      <c r="D519" s="10">
        <v>2001</v>
      </c>
      <c r="E519" s="6" t="s">
        <v>67</v>
      </c>
      <c r="F519" s="19">
        <v>30797</v>
      </c>
      <c r="G519" s="28" t="b">
        <f t="shared" si="75"/>
        <v>0</v>
      </c>
      <c r="H519" s="19"/>
      <c r="I519" s="6"/>
      <c r="J519" s="7">
        <v>4516</v>
      </c>
      <c r="K519" s="28" t="b">
        <f t="shared" si="76"/>
        <v>0</v>
      </c>
      <c r="L519" s="19"/>
      <c r="M519" s="28" t="b">
        <f t="shared" si="72"/>
        <v>0</v>
      </c>
      <c r="N519" s="7">
        <v>11446</v>
      </c>
      <c r="O519" s="28" t="b">
        <f t="shared" si="73"/>
        <v>0</v>
      </c>
      <c r="P519" s="7">
        <v>10439</v>
      </c>
      <c r="Q519" s="28" t="b">
        <f t="shared" si="74"/>
        <v>0</v>
      </c>
      <c r="R519" s="7"/>
      <c r="S519" s="28" t="b">
        <f t="shared" si="77"/>
        <v>0</v>
      </c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2"/>
      <c r="AM519" s="2"/>
      <c r="AN519" s="2"/>
      <c r="AO519" s="2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</row>
    <row r="520" spans="1:60" s="24" customFormat="1">
      <c r="A520" s="9" t="s">
        <v>1209</v>
      </c>
      <c r="B520" s="9" t="s">
        <v>624</v>
      </c>
      <c r="C520" s="6" t="s">
        <v>27</v>
      </c>
      <c r="D520" s="14">
        <v>1995</v>
      </c>
      <c r="E520" s="6" t="s">
        <v>132</v>
      </c>
      <c r="F520" s="19"/>
      <c r="G520" s="28" t="b">
        <f t="shared" si="75"/>
        <v>0</v>
      </c>
      <c r="H520" s="7"/>
      <c r="I520" s="28"/>
      <c r="J520" s="19"/>
      <c r="K520" s="28" t="b">
        <f t="shared" si="76"/>
        <v>0</v>
      </c>
      <c r="L520" s="7"/>
      <c r="M520" s="28" t="b">
        <f t="shared" si="72"/>
        <v>0</v>
      </c>
      <c r="N520" s="19">
        <v>10910</v>
      </c>
      <c r="O520" s="28" t="str">
        <f t="shared" si="73"/>
        <v>Q</v>
      </c>
      <c r="P520" s="7"/>
      <c r="Q520" s="28" t="b">
        <f t="shared" si="74"/>
        <v>0</v>
      </c>
      <c r="R520" s="7"/>
      <c r="S520" s="28" t="b">
        <f t="shared" si="77"/>
        <v>0</v>
      </c>
      <c r="AL520" s="2"/>
      <c r="AM520" s="2"/>
      <c r="AN520" s="2"/>
      <c r="AO520" s="2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2"/>
    </row>
    <row r="521" spans="1:60" s="24" customFormat="1">
      <c r="A521" s="50" t="s">
        <v>276</v>
      </c>
      <c r="B521" s="50" t="s">
        <v>304</v>
      </c>
      <c r="C521" s="6" t="s">
        <v>27</v>
      </c>
      <c r="D521" s="31">
        <v>1996</v>
      </c>
      <c r="E521" s="6" t="s">
        <v>132</v>
      </c>
      <c r="F521" s="19"/>
      <c r="G521" s="28" t="b">
        <f t="shared" si="75"/>
        <v>0</v>
      </c>
      <c r="H521" s="19"/>
      <c r="I521" s="6"/>
      <c r="J521" s="7">
        <v>4034</v>
      </c>
      <c r="K521" s="28" t="b">
        <f t="shared" si="76"/>
        <v>0</v>
      </c>
      <c r="L521" s="7">
        <v>12905</v>
      </c>
      <c r="M521" s="28" t="b">
        <f t="shared" si="72"/>
        <v>0</v>
      </c>
      <c r="N521" s="19">
        <v>10300</v>
      </c>
      <c r="O521" s="28" t="str">
        <f t="shared" si="73"/>
        <v>Q</v>
      </c>
      <c r="P521" s="7">
        <v>10512</v>
      </c>
      <c r="Q521" s="28" t="str">
        <f t="shared" si="74"/>
        <v>Q</v>
      </c>
      <c r="R521" s="19">
        <v>25751</v>
      </c>
      <c r="S521" s="28" t="b">
        <f t="shared" si="77"/>
        <v>0</v>
      </c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2"/>
      <c r="AM521" s="2"/>
      <c r="AN521" s="2"/>
      <c r="AO521" s="2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2"/>
    </row>
    <row r="522" spans="1:60" s="24" customFormat="1">
      <c r="A522" s="39" t="s">
        <v>319</v>
      </c>
      <c r="B522" s="39" t="s">
        <v>320</v>
      </c>
      <c r="C522" s="6" t="s">
        <v>27</v>
      </c>
      <c r="D522" s="40">
        <v>1993</v>
      </c>
      <c r="E522" s="6" t="s">
        <v>133</v>
      </c>
      <c r="F522" s="19">
        <v>21815</v>
      </c>
      <c r="G522" s="28" t="str">
        <f t="shared" si="75"/>
        <v>Q</v>
      </c>
      <c r="H522" s="19"/>
      <c r="I522" s="6"/>
      <c r="J522" s="7">
        <v>3505</v>
      </c>
      <c r="K522" s="28" t="str">
        <f t="shared" si="76"/>
        <v>Q</v>
      </c>
      <c r="L522" s="7"/>
      <c r="M522" s="28" t="b">
        <f t="shared" si="72"/>
        <v>0</v>
      </c>
      <c r="N522" s="7">
        <v>5798</v>
      </c>
      <c r="O522" s="28" t="str">
        <f t="shared" si="73"/>
        <v>Q</v>
      </c>
      <c r="P522" s="7">
        <v>10193</v>
      </c>
      <c r="Q522" s="28" t="str">
        <f t="shared" si="74"/>
        <v>Q</v>
      </c>
      <c r="R522" s="19">
        <v>24720</v>
      </c>
      <c r="S522" s="28" t="b">
        <f t="shared" si="77"/>
        <v>0</v>
      </c>
      <c r="AL522" s="2"/>
      <c r="AM522" s="2"/>
      <c r="AN522" s="2"/>
      <c r="AO522" s="2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2"/>
    </row>
    <row r="523" spans="1:60" s="24" customFormat="1">
      <c r="A523" s="39" t="s">
        <v>579</v>
      </c>
      <c r="B523" s="39" t="s">
        <v>297</v>
      </c>
      <c r="C523" s="6" t="s">
        <v>27</v>
      </c>
      <c r="D523" s="40">
        <v>1998</v>
      </c>
      <c r="E523" s="6" t="s">
        <v>135</v>
      </c>
      <c r="F523" s="19">
        <v>30311</v>
      </c>
      <c r="G523" s="28" t="b">
        <f t="shared" si="75"/>
        <v>0</v>
      </c>
      <c r="H523" s="19"/>
      <c r="I523" s="6"/>
      <c r="J523" s="7">
        <v>5096</v>
      </c>
      <c r="K523" s="28" t="b">
        <f t="shared" si="76"/>
        <v>0</v>
      </c>
      <c r="L523" s="7"/>
      <c r="M523" s="28" t="b">
        <f t="shared" si="72"/>
        <v>0</v>
      </c>
      <c r="N523" s="19">
        <v>12825</v>
      </c>
      <c r="O523" s="28" t="b">
        <f t="shared" si="73"/>
        <v>0</v>
      </c>
      <c r="P523" s="7" t="s">
        <v>341</v>
      </c>
      <c r="Q523" s="28" t="b">
        <f t="shared" si="74"/>
        <v>0</v>
      </c>
      <c r="R523" s="7">
        <v>32580</v>
      </c>
      <c r="S523" s="28" t="b">
        <f t="shared" si="77"/>
        <v>0</v>
      </c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"/>
      <c r="AM523" s="2"/>
      <c r="AN523" s="2"/>
      <c r="AO523" s="2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</row>
    <row r="524" spans="1:60" s="24" customFormat="1">
      <c r="A524" s="39" t="s">
        <v>243</v>
      </c>
      <c r="B524" s="39" t="s">
        <v>298</v>
      </c>
      <c r="C524" s="6" t="s">
        <v>27</v>
      </c>
      <c r="D524" s="40">
        <v>1998</v>
      </c>
      <c r="E524" s="6" t="s">
        <v>135</v>
      </c>
      <c r="F524" s="19">
        <v>25755</v>
      </c>
      <c r="G524" s="28" t="b">
        <f t="shared" si="75"/>
        <v>0</v>
      </c>
      <c r="H524" s="19"/>
      <c r="I524" s="6"/>
      <c r="J524" s="7">
        <v>4448</v>
      </c>
      <c r="K524" s="28" t="b">
        <f t="shared" si="76"/>
        <v>0</v>
      </c>
      <c r="L524" s="19">
        <v>14253</v>
      </c>
      <c r="M524" s="28" t="b">
        <f t="shared" si="72"/>
        <v>0</v>
      </c>
      <c r="N524" s="20"/>
      <c r="O524" s="28" t="b">
        <f t="shared" si="73"/>
        <v>0</v>
      </c>
      <c r="P524" s="7">
        <v>11671</v>
      </c>
      <c r="Q524" s="28" t="b">
        <f t="shared" si="74"/>
        <v>0</v>
      </c>
      <c r="R524" s="19">
        <v>31309</v>
      </c>
      <c r="S524" s="28" t="b">
        <f t="shared" si="77"/>
        <v>0</v>
      </c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</row>
    <row r="525" spans="1:60" s="24" customFormat="1">
      <c r="A525" s="9" t="s">
        <v>243</v>
      </c>
      <c r="B525" s="9" t="s">
        <v>244</v>
      </c>
      <c r="C525" s="6" t="s">
        <v>27</v>
      </c>
      <c r="D525" s="11">
        <v>2001</v>
      </c>
      <c r="E525" s="6" t="s">
        <v>67</v>
      </c>
      <c r="F525" s="19">
        <v>32577</v>
      </c>
      <c r="G525" s="28" t="b">
        <f t="shared" si="75"/>
        <v>0</v>
      </c>
      <c r="H525" s="19"/>
      <c r="I525" s="6"/>
      <c r="J525" s="7">
        <v>4773</v>
      </c>
      <c r="K525" s="28" t="b">
        <f t="shared" si="76"/>
        <v>0</v>
      </c>
      <c r="L525" s="19"/>
      <c r="M525" s="28" t="b">
        <f t="shared" si="72"/>
        <v>0</v>
      </c>
      <c r="N525" s="19">
        <v>12768</v>
      </c>
      <c r="O525" s="28" t="b">
        <f t="shared" si="73"/>
        <v>0</v>
      </c>
      <c r="P525" s="7">
        <v>11704</v>
      </c>
      <c r="Q525" s="28" t="b">
        <f t="shared" si="74"/>
        <v>0</v>
      </c>
      <c r="R525" s="7"/>
      <c r="S525" s="28" t="b">
        <f t="shared" si="77"/>
        <v>0</v>
      </c>
      <c r="AL525" s="2"/>
      <c r="AM525" s="2"/>
      <c r="AN525" s="2"/>
      <c r="AO525" s="2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85"/>
    </row>
    <row r="526" spans="1:60" s="24" customFormat="1">
      <c r="A526" s="9" t="s">
        <v>205</v>
      </c>
      <c r="B526" s="9" t="s">
        <v>301</v>
      </c>
      <c r="C526" s="6" t="s">
        <v>27</v>
      </c>
      <c r="D526" s="14">
        <v>1974</v>
      </c>
      <c r="E526" s="6" t="s">
        <v>134</v>
      </c>
      <c r="F526" s="19">
        <v>24003</v>
      </c>
      <c r="G526" s="28" t="b">
        <f t="shared" si="75"/>
        <v>0</v>
      </c>
      <c r="H526" s="7"/>
      <c r="I526" s="28"/>
      <c r="J526" s="19"/>
      <c r="K526" s="28" t="b">
        <f t="shared" si="76"/>
        <v>0</v>
      </c>
      <c r="L526" s="7">
        <v>13473</v>
      </c>
      <c r="M526" s="28" t="b">
        <f t="shared" si="72"/>
        <v>0</v>
      </c>
      <c r="N526" s="19">
        <v>11451</v>
      </c>
      <c r="O526" s="28" t="b">
        <f t="shared" si="73"/>
        <v>0</v>
      </c>
      <c r="P526" s="7"/>
      <c r="Q526" s="28" t="b">
        <f t="shared" si="74"/>
        <v>0</v>
      </c>
      <c r="R526" s="7"/>
      <c r="S526" s="28" t="b">
        <f t="shared" si="77"/>
        <v>0</v>
      </c>
      <c r="AL526" s="2"/>
      <c r="AM526" s="2"/>
      <c r="AN526" s="2"/>
      <c r="AO526" s="2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2"/>
    </row>
    <row r="527" spans="1:60" s="24" customFormat="1">
      <c r="A527" s="3" t="s">
        <v>218</v>
      </c>
      <c r="B527" s="3" t="s">
        <v>219</v>
      </c>
      <c r="C527" s="6" t="s">
        <v>27</v>
      </c>
      <c r="D527" s="11">
        <v>2005</v>
      </c>
      <c r="E527" s="6" t="s">
        <v>344</v>
      </c>
      <c r="F527" s="19"/>
      <c r="G527" s="28" t="b">
        <f t="shared" si="75"/>
        <v>0</v>
      </c>
      <c r="H527" s="19">
        <v>15200</v>
      </c>
      <c r="I527" s="6"/>
      <c r="J527" s="7">
        <v>5725</v>
      </c>
      <c r="K527" s="28" t="b">
        <f t="shared" si="76"/>
        <v>0</v>
      </c>
      <c r="L527" s="19"/>
      <c r="M527" s="28" t="b">
        <f t="shared" si="72"/>
        <v>0</v>
      </c>
      <c r="N527" s="7"/>
      <c r="O527" s="28" t="b">
        <f t="shared" si="73"/>
        <v>0</v>
      </c>
      <c r="P527" s="7">
        <v>13095</v>
      </c>
      <c r="Q527" s="28" t="b">
        <f t="shared" si="74"/>
        <v>0</v>
      </c>
      <c r="R527" s="7"/>
      <c r="S527" s="28" t="b">
        <f t="shared" si="77"/>
        <v>0</v>
      </c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</row>
    <row r="528" spans="1:60" s="24" customFormat="1">
      <c r="A528" s="9" t="s">
        <v>485</v>
      </c>
      <c r="B528" s="9" t="s">
        <v>324</v>
      </c>
      <c r="C528" s="6" t="s">
        <v>35</v>
      </c>
      <c r="D528" s="14">
        <v>2001</v>
      </c>
      <c r="E528" s="6" t="s">
        <v>67</v>
      </c>
      <c r="F528" s="19"/>
      <c r="G528" s="28" t="b">
        <f t="shared" si="75"/>
        <v>0</v>
      </c>
      <c r="H528" s="7">
        <v>12654</v>
      </c>
      <c r="I528" s="28"/>
      <c r="J528" s="7">
        <v>5284</v>
      </c>
      <c r="K528" s="28" t="b">
        <f t="shared" si="76"/>
        <v>0</v>
      </c>
      <c r="L528" s="7"/>
      <c r="M528" s="28" t="b">
        <f t="shared" si="72"/>
        <v>0</v>
      </c>
      <c r="N528" s="19"/>
      <c r="O528" s="28" t="b">
        <f t="shared" si="73"/>
        <v>0</v>
      </c>
      <c r="P528" s="7">
        <v>12038</v>
      </c>
      <c r="Q528" s="28" t="b">
        <f t="shared" si="74"/>
        <v>0</v>
      </c>
      <c r="R528" s="7"/>
      <c r="S528" s="28" t="b">
        <f t="shared" si="77"/>
        <v>0</v>
      </c>
      <c r="AL528" s="2"/>
      <c r="AM528" s="2"/>
      <c r="AN528" s="2"/>
      <c r="AO528" s="2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85"/>
    </row>
    <row r="529" spans="1:60" s="24" customFormat="1">
      <c r="A529" s="9" t="s">
        <v>486</v>
      </c>
      <c r="B529" s="9" t="s">
        <v>104</v>
      </c>
      <c r="C529" s="6" t="s">
        <v>35</v>
      </c>
      <c r="D529" s="14">
        <v>2001</v>
      </c>
      <c r="E529" s="6" t="s">
        <v>67</v>
      </c>
      <c r="F529" s="19"/>
      <c r="G529" s="28" t="b">
        <f t="shared" si="75"/>
        <v>0</v>
      </c>
      <c r="H529" s="7">
        <v>11769</v>
      </c>
      <c r="I529" s="28"/>
      <c r="J529" s="19">
        <v>4400</v>
      </c>
      <c r="K529" s="28" t="b">
        <f t="shared" si="76"/>
        <v>0</v>
      </c>
      <c r="L529" s="7"/>
      <c r="M529" s="28" t="b">
        <f t="shared" si="72"/>
        <v>0</v>
      </c>
      <c r="N529" s="19"/>
      <c r="O529" s="28" t="b">
        <f t="shared" si="73"/>
        <v>0</v>
      </c>
      <c r="P529" s="7">
        <v>11137</v>
      </c>
      <c r="Q529" s="28" t="b">
        <f t="shared" si="74"/>
        <v>0</v>
      </c>
      <c r="R529" s="7"/>
      <c r="S529" s="28" t="b">
        <f t="shared" si="77"/>
        <v>0</v>
      </c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85"/>
    </row>
    <row r="530" spans="1:60" s="24" customFormat="1">
      <c r="A530" s="9" t="s">
        <v>1181</v>
      </c>
      <c r="B530" s="9" t="s">
        <v>1163</v>
      </c>
      <c r="C530" s="6" t="s">
        <v>35</v>
      </c>
      <c r="D530" s="14">
        <v>1987</v>
      </c>
      <c r="E530" s="6" t="s">
        <v>133</v>
      </c>
      <c r="F530" s="19"/>
      <c r="G530" s="28" t="b">
        <f t="shared" si="75"/>
        <v>0</v>
      </c>
      <c r="H530" s="7"/>
      <c r="I530" s="28"/>
      <c r="J530" s="19"/>
      <c r="K530" s="28" t="b">
        <f t="shared" si="76"/>
        <v>0</v>
      </c>
      <c r="L530" s="7"/>
      <c r="M530" s="28" t="b">
        <f t="shared" si="72"/>
        <v>0</v>
      </c>
      <c r="N530" s="19">
        <v>10236</v>
      </c>
      <c r="O530" s="28" t="str">
        <f t="shared" si="73"/>
        <v>Q</v>
      </c>
      <c r="P530" s="7"/>
      <c r="Q530" s="28" t="b">
        <f t="shared" si="74"/>
        <v>0</v>
      </c>
      <c r="R530" s="7"/>
      <c r="S530" s="28" t="b">
        <f t="shared" si="77"/>
        <v>0</v>
      </c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</row>
    <row r="531" spans="1:60" s="24" customFormat="1">
      <c r="A531" s="9" t="s">
        <v>1018</v>
      </c>
      <c r="B531" s="9" t="s">
        <v>974</v>
      </c>
      <c r="C531" s="6" t="s">
        <v>35</v>
      </c>
      <c r="D531" s="14">
        <v>1997</v>
      </c>
      <c r="E531" s="6" t="s">
        <v>135</v>
      </c>
      <c r="F531" s="19">
        <v>23045</v>
      </c>
      <c r="G531" s="28" t="str">
        <f t="shared" si="75"/>
        <v>Q</v>
      </c>
      <c r="H531" s="7"/>
      <c r="I531" s="28"/>
      <c r="J531" s="19">
        <v>4254</v>
      </c>
      <c r="K531" s="28" t="str">
        <f t="shared" si="76"/>
        <v>Q</v>
      </c>
      <c r="L531" s="7">
        <v>13689</v>
      </c>
      <c r="M531" s="28" t="b">
        <f t="shared" si="72"/>
        <v>0</v>
      </c>
      <c r="N531" s="19">
        <v>12431</v>
      </c>
      <c r="O531" s="28" t="b">
        <f t="shared" si="73"/>
        <v>0</v>
      </c>
      <c r="P531" s="7">
        <v>11523</v>
      </c>
      <c r="Q531" s="28" t="b">
        <f t="shared" si="74"/>
        <v>0</v>
      </c>
      <c r="R531" s="7">
        <v>30872</v>
      </c>
      <c r="S531" s="28" t="b">
        <f t="shared" si="77"/>
        <v>0</v>
      </c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2"/>
    </row>
    <row r="532" spans="1:60" s="24" customFormat="1">
      <c r="A532" s="9" t="s">
        <v>1029</v>
      </c>
      <c r="B532" s="9" t="s">
        <v>69</v>
      </c>
      <c r="C532" s="6" t="s">
        <v>35</v>
      </c>
      <c r="D532" s="14">
        <v>1999</v>
      </c>
      <c r="E532" s="6" t="s">
        <v>131</v>
      </c>
      <c r="F532" s="19">
        <v>40731</v>
      </c>
      <c r="G532" s="28" t="b">
        <f t="shared" si="75"/>
        <v>0</v>
      </c>
      <c r="H532" s="7"/>
      <c r="I532" s="28"/>
      <c r="J532" s="19"/>
      <c r="K532" s="28" t="b">
        <f t="shared" si="76"/>
        <v>0</v>
      </c>
      <c r="L532" s="7"/>
      <c r="M532" s="28" t="b">
        <f t="shared" si="72"/>
        <v>0</v>
      </c>
      <c r="N532" s="19">
        <v>20177</v>
      </c>
      <c r="O532" s="28" t="b">
        <f t="shared" si="73"/>
        <v>0</v>
      </c>
      <c r="P532" s="7"/>
      <c r="Q532" s="28" t="b">
        <f t="shared" si="74"/>
        <v>0</v>
      </c>
      <c r="R532" s="7"/>
      <c r="S532" s="28" t="b">
        <f t="shared" si="77"/>
        <v>0</v>
      </c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</row>
    <row r="533" spans="1:60" s="24" customFormat="1">
      <c r="A533" s="9" t="s">
        <v>1021</v>
      </c>
      <c r="B533" s="9" t="s">
        <v>425</v>
      </c>
      <c r="C533" s="6" t="s">
        <v>35</v>
      </c>
      <c r="D533" s="14">
        <v>2001</v>
      </c>
      <c r="E533" s="6" t="s">
        <v>67</v>
      </c>
      <c r="F533" s="19"/>
      <c r="G533" s="28" t="b">
        <f t="shared" si="75"/>
        <v>0</v>
      </c>
      <c r="H533" s="19">
        <v>14425</v>
      </c>
      <c r="I533" s="28"/>
      <c r="J533" s="19">
        <v>10313</v>
      </c>
      <c r="K533" s="28" t="b">
        <f t="shared" si="76"/>
        <v>0</v>
      </c>
      <c r="L533" s="7"/>
      <c r="M533" s="28" t="b">
        <f t="shared" si="72"/>
        <v>0</v>
      </c>
      <c r="N533" s="19"/>
      <c r="O533" s="28" t="b">
        <f t="shared" si="73"/>
        <v>0</v>
      </c>
      <c r="P533" s="7">
        <v>12446</v>
      </c>
      <c r="Q533" s="28" t="b">
        <f t="shared" si="74"/>
        <v>0</v>
      </c>
      <c r="R533" s="7"/>
      <c r="S533" s="28" t="b">
        <f t="shared" si="77"/>
        <v>0</v>
      </c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86"/>
    </row>
    <row r="534" spans="1:60" s="24" customFormat="1">
      <c r="A534" s="9" t="s">
        <v>1182</v>
      </c>
      <c r="B534" s="9" t="s">
        <v>106</v>
      </c>
      <c r="C534" s="6" t="s">
        <v>35</v>
      </c>
      <c r="D534" s="14">
        <v>2001</v>
      </c>
      <c r="E534" s="6" t="s">
        <v>67</v>
      </c>
      <c r="F534" s="19"/>
      <c r="G534" s="28" t="b">
        <f t="shared" si="75"/>
        <v>0</v>
      </c>
      <c r="H534" s="19">
        <v>13519</v>
      </c>
      <c r="I534" s="28"/>
      <c r="J534" s="19">
        <v>5743</v>
      </c>
      <c r="K534" s="28" t="b">
        <f t="shared" si="76"/>
        <v>0</v>
      </c>
      <c r="L534" s="7"/>
      <c r="M534" s="28" t="b">
        <f t="shared" si="72"/>
        <v>0</v>
      </c>
      <c r="N534" s="19"/>
      <c r="O534" s="28" t="b">
        <f t="shared" si="73"/>
        <v>0</v>
      </c>
      <c r="P534" s="7">
        <v>11812</v>
      </c>
      <c r="Q534" s="28" t="b">
        <f t="shared" si="74"/>
        <v>0</v>
      </c>
      <c r="R534" s="7"/>
      <c r="S534" s="28" t="b">
        <f t="shared" si="77"/>
        <v>0</v>
      </c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85"/>
    </row>
    <row r="535" spans="1:60" s="24" customFormat="1">
      <c r="A535" s="9" t="s">
        <v>481</v>
      </c>
      <c r="B535" s="9" t="s">
        <v>482</v>
      </c>
      <c r="C535" s="6" t="s">
        <v>32</v>
      </c>
      <c r="D535" s="10">
        <v>2002</v>
      </c>
      <c r="E535" s="6" t="s">
        <v>67</v>
      </c>
      <c r="F535" s="19"/>
      <c r="G535" s="28" t="b">
        <f t="shared" si="75"/>
        <v>0</v>
      </c>
      <c r="H535" s="19">
        <v>13168</v>
      </c>
      <c r="I535" s="6"/>
      <c r="J535" s="7"/>
      <c r="K535" s="28" t="b">
        <f t="shared" si="76"/>
        <v>0</v>
      </c>
      <c r="L535" s="19"/>
      <c r="M535" s="28" t="b">
        <f t="shared" si="72"/>
        <v>0</v>
      </c>
      <c r="N535" s="20"/>
      <c r="O535" s="28" t="b">
        <f t="shared" si="73"/>
        <v>0</v>
      </c>
      <c r="P535" s="7">
        <v>11568</v>
      </c>
      <c r="Q535" s="28" t="b">
        <f t="shared" si="74"/>
        <v>0</v>
      </c>
      <c r="R535" s="7"/>
      <c r="S535" s="28" t="b">
        <f t="shared" si="77"/>
        <v>0</v>
      </c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68"/>
    </row>
    <row r="536" spans="1:60" s="24" customFormat="1">
      <c r="A536" s="9" t="s">
        <v>1025</v>
      </c>
      <c r="B536" s="9" t="s">
        <v>507</v>
      </c>
      <c r="C536" s="6" t="s">
        <v>32</v>
      </c>
      <c r="D536" s="10">
        <v>2006</v>
      </c>
      <c r="E536" s="6" t="s">
        <v>344</v>
      </c>
      <c r="F536" s="19"/>
      <c r="G536" s="28" t="b">
        <f t="shared" si="75"/>
        <v>0</v>
      </c>
      <c r="H536" s="19">
        <v>23838</v>
      </c>
      <c r="I536" s="6"/>
      <c r="J536" s="7"/>
      <c r="K536" s="28" t="b">
        <f t="shared" si="76"/>
        <v>0</v>
      </c>
      <c r="L536" s="19"/>
      <c r="M536" s="28" t="b">
        <f t="shared" si="72"/>
        <v>0</v>
      </c>
      <c r="N536" s="20"/>
      <c r="O536" s="28" t="b">
        <f t="shared" si="73"/>
        <v>0</v>
      </c>
      <c r="P536" s="7">
        <v>20246</v>
      </c>
      <c r="Q536" s="28" t="b">
        <f t="shared" si="74"/>
        <v>0</v>
      </c>
      <c r="R536" s="7"/>
      <c r="S536" s="28" t="b">
        <f t="shared" si="77"/>
        <v>0</v>
      </c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"/>
      <c r="AM536" s="2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</row>
    <row r="537" spans="1:60" s="24" customFormat="1">
      <c r="A537" s="39" t="s">
        <v>483</v>
      </c>
      <c r="B537" s="39" t="s">
        <v>106</v>
      </c>
      <c r="C537" s="6" t="s">
        <v>32</v>
      </c>
      <c r="D537" s="40">
        <v>2002</v>
      </c>
      <c r="E537" s="6" t="s">
        <v>67</v>
      </c>
      <c r="F537" s="19"/>
      <c r="G537" s="28" t="b">
        <f t="shared" si="75"/>
        <v>0</v>
      </c>
      <c r="H537" s="7">
        <v>13441</v>
      </c>
      <c r="I537" s="6"/>
      <c r="J537" s="7">
        <v>5381</v>
      </c>
      <c r="K537" s="28" t="b">
        <f t="shared" si="76"/>
        <v>0</v>
      </c>
      <c r="L537" s="7"/>
      <c r="M537" s="28" t="b">
        <f t="shared" si="72"/>
        <v>0</v>
      </c>
      <c r="N537" s="20"/>
      <c r="O537" s="28" t="b">
        <f t="shared" si="73"/>
        <v>0</v>
      </c>
      <c r="P537" s="7">
        <v>12402</v>
      </c>
      <c r="Q537" s="28" t="b">
        <f t="shared" si="74"/>
        <v>0</v>
      </c>
      <c r="R537" s="19"/>
      <c r="S537" s="28" t="b">
        <f t="shared" si="77"/>
        <v>0</v>
      </c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68"/>
    </row>
    <row r="538" spans="1:60" s="24" customFormat="1">
      <c r="A538" s="39" t="s">
        <v>510</v>
      </c>
      <c r="B538" s="39" t="s">
        <v>511</v>
      </c>
      <c r="C538" s="6" t="s">
        <v>32</v>
      </c>
      <c r="D538" s="40">
        <v>2000</v>
      </c>
      <c r="E538" s="6" t="s">
        <v>131</v>
      </c>
      <c r="F538" s="19">
        <v>24663</v>
      </c>
      <c r="G538" s="28" t="str">
        <f t="shared" si="75"/>
        <v>Q</v>
      </c>
      <c r="H538" s="19"/>
      <c r="I538" s="6"/>
      <c r="J538" s="19">
        <v>4788</v>
      </c>
      <c r="K538" s="28" t="str">
        <f t="shared" si="76"/>
        <v>Q</v>
      </c>
      <c r="L538" s="7"/>
      <c r="M538" s="28" t="b">
        <f t="shared" si="72"/>
        <v>0</v>
      </c>
      <c r="N538" s="19">
        <v>12304</v>
      </c>
      <c r="O538" s="28" t="str">
        <f t="shared" si="73"/>
        <v>Q</v>
      </c>
      <c r="P538" s="7">
        <v>11646</v>
      </c>
      <c r="Q538" s="28" t="str">
        <f t="shared" si="74"/>
        <v>Q</v>
      </c>
      <c r="R538" s="7">
        <v>30959</v>
      </c>
      <c r="S538" s="28" t="str">
        <f t="shared" si="77"/>
        <v>Q</v>
      </c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</row>
    <row r="539" spans="1:60" s="24" customFormat="1">
      <c r="A539" s="39" t="s">
        <v>508</v>
      </c>
      <c r="B539" s="39" t="s">
        <v>509</v>
      </c>
      <c r="C539" s="6" t="s">
        <v>32</v>
      </c>
      <c r="D539" s="40">
        <v>2000</v>
      </c>
      <c r="E539" s="6" t="s">
        <v>131</v>
      </c>
      <c r="F539" s="19">
        <v>24289</v>
      </c>
      <c r="G539" s="28" t="str">
        <f t="shared" si="75"/>
        <v>Q</v>
      </c>
      <c r="H539" s="19"/>
      <c r="I539" s="6"/>
      <c r="J539" s="19">
        <v>4714</v>
      </c>
      <c r="K539" s="28" t="str">
        <f t="shared" si="76"/>
        <v>Q</v>
      </c>
      <c r="L539" s="19">
        <v>15617</v>
      </c>
      <c r="M539" s="28" t="b">
        <f t="shared" si="72"/>
        <v>0</v>
      </c>
      <c r="N539" s="19">
        <v>12655</v>
      </c>
      <c r="O539" s="28" t="str">
        <f t="shared" si="73"/>
        <v>Q</v>
      </c>
      <c r="P539" s="7">
        <v>11599</v>
      </c>
      <c r="Q539" s="28" t="str">
        <f t="shared" si="74"/>
        <v>Q</v>
      </c>
      <c r="R539" s="19">
        <v>31000</v>
      </c>
      <c r="S539" s="28" t="str">
        <f t="shared" si="77"/>
        <v>Q</v>
      </c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"/>
      <c r="AM539" s="2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</row>
    <row r="540" spans="1:60" s="24" customFormat="1">
      <c r="A540" s="39" t="s">
        <v>508</v>
      </c>
      <c r="B540" s="39" t="s">
        <v>272</v>
      </c>
      <c r="C540" s="6" t="s">
        <v>32</v>
      </c>
      <c r="D540" s="40">
        <v>1998</v>
      </c>
      <c r="E540" s="6" t="s">
        <v>135</v>
      </c>
      <c r="F540" s="19">
        <v>22559</v>
      </c>
      <c r="G540" s="28" t="str">
        <f t="shared" si="75"/>
        <v>Q</v>
      </c>
      <c r="H540" s="19"/>
      <c r="I540" s="6"/>
      <c r="J540" s="7">
        <v>3948</v>
      </c>
      <c r="K540" s="28" t="str">
        <f t="shared" si="76"/>
        <v>Q</v>
      </c>
      <c r="L540" s="19">
        <v>13057</v>
      </c>
      <c r="M540" s="28" t="str">
        <f t="shared" si="72"/>
        <v>Q</v>
      </c>
      <c r="N540" s="19">
        <v>11416</v>
      </c>
      <c r="O540" s="28" t="str">
        <f t="shared" si="73"/>
        <v>Q</v>
      </c>
      <c r="P540" s="7">
        <v>10754</v>
      </c>
      <c r="Q540" s="28" t="str">
        <f t="shared" si="74"/>
        <v>Q</v>
      </c>
      <c r="R540" s="7">
        <v>24491</v>
      </c>
      <c r="S540" s="28" t="str">
        <f t="shared" si="77"/>
        <v>Q</v>
      </c>
      <c r="AL540" s="2"/>
      <c r="AM540" s="2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</row>
    <row r="541" spans="1:60" s="24" customFormat="1">
      <c r="A541" s="39" t="s">
        <v>526</v>
      </c>
      <c r="B541" s="39" t="s">
        <v>527</v>
      </c>
      <c r="C541" s="6" t="s">
        <v>32</v>
      </c>
      <c r="D541" s="40">
        <v>1998</v>
      </c>
      <c r="E541" s="6" t="s">
        <v>135</v>
      </c>
      <c r="F541" s="19"/>
      <c r="G541" s="28" t="b">
        <f t="shared" ref="G541:G547" si="78">IF(AND(E541="Sénior",F541&lt;=22050,F541&gt;1),"Q",IF(AND(E541="Junior",F541&lt;=22700,F541&gt;1),"Q",IF(AND(E541="Cadet",F541&lt;=23527,F541&gt;1),"Q",IF(AND(E541="Minime",F541&lt;=25768,F541&gt;1),"Q"))))</f>
        <v>0</v>
      </c>
      <c r="H541" s="19"/>
      <c r="I541" s="6"/>
      <c r="J541" s="7">
        <v>4327</v>
      </c>
      <c r="K541" s="28" t="b">
        <f t="shared" ref="K541:K547" si="79">IF(AND(E541="Sénior",J541&lt;=3830,J541&gt;1),"Q",IF(AND(E541="Junior",J541&lt;=4000,J541&gt;1),"Q",IF(AND(E541="Cadet",J541&lt;=4266,J541&gt;1),"Q",IF(AND(E541="Minime",J541&lt;=5096,J541&gt;1),"Q"))))</f>
        <v>0</v>
      </c>
      <c r="L541" s="7">
        <v>14202</v>
      </c>
      <c r="M541" s="28" t="b">
        <f t="shared" si="72"/>
        <v>0</v>
      </c>
      <c r="N541" s="19">
        <v>10952</v>
      </c>
      <c r="O541" s="28" t="str">
        <f t="shared" si="73"/>
        <v>Q</v>
      </c>
      <c r="P541" s="7">
        <v>11028</v>
      </c>
      <c r="Q541" s="28" t="str">
        <f t="shared" si="74"/>
        <v>Q</v>
      </c>
      <c r="R541" s="19">
        <v>25039</v>
      </c>
      <c r="S541" s="28" t="str">
        <f t="shared" ref="S541:S547" si="80">IF(AND(E541="Sénior",R541&lt;=24630,R541&gt;1),"Q",IF(AND(E541="Junior",R541&lt;=25400,R541&gt;1),"Q",IF(AND(E541="Cadet",R541&lt;=25904,R541&gt;1),"Q",IF(AND(E541="Minime",R541&lt;=32633,R541&gt;1),"Q"))))</f>
        <v>Q</v>
      </c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</row>
    <row r="542" spans="1:60" s="24" customFormat="1">
      <c r="A542" s="39" t="s">
        <v>804</v>
      </c>
      <c r="B542" s="39" t="s">
        <v>232</v>
      </c>
      <c r="C542" s="6" t="s">
        <v>55</v>
      </c>
      <c r="D542" s="40">
        <v>1998</v>
      </c>
      <c r="E542" s="6" t="s">
        <v>135</v>
      </c>
      <c r="F542" s="19">
        <v>34394</v>
      </c>
      <c r="G542" s="28" t="b">
        <f t="shared" si="78"/>
        <v>0</v>
      </c>
      <c r="H542" s="19"/>
      <c r="I542" s="6"/>
      <c r="J542" s="7">
        <v>4983</v>
      </c>
      <c r="K542" s="28" t="b">
        <f t="shared" si="79"/>
        <v>0</v>
      </c>
      <c r="L542" s="7"/>
      <c r="M542" s="28" t="b">
        <f t="shared" ref="M542:M547" si="81">IF(AND(E542="Sénior",L542&lt;=12238,L542&gt;1),"Q",IF(AND(E542="Junior",L542&lt;=12600,L542&gt;1),"Q",IF(AND(E542="Cadet",L542&lt;=13092,L542&gt;1),"Q",IF(AND(E542="Minime",L542&lt;=14000,L542&gt;1),"Q"))))</f>
        <v>0</v>
      </c>
      <c r="N542" s="7">
        <v>13039</v>
      </c>
      <c r="O542" s="28" t="b">
        <f t="shared" ref="O542:O547" si="82">IF(AND(E542="Sénior",N542&lt;=10560,N542&gt;1),"Q",IF(AND(E542="Junior",N542&lt;=11100,N542&gt;1),"Q",IF(AND(E542="Cadet",N542&lt;=11739,N542&gt;1),"Q",IF(AND(E542="Minime",N542&lt;=13100,N542&gt;1),"Q"))))</f>
        <v>0</v>
      </c>
      <c r="P542" s="7">
        <v>13190</v>
      </c>
      <c r="Q542" s="28" t="b">
        <f t="shared" ref="Q542:Q547" si="83">IF(AND(E542="Sénior",P542&lt;=10623,P542&gt;1),"Q",IF(AND(E542="Junior",P542&lt;=10900,P542&gt;1),"Q",IF(AND(E542="Cadet",P542&lt;=11269,P542&gt;1),"Q",IF(AND(E542="Minime",P542&lt;=12404,P542&gt;1),"Q"))))</f>
        <v>0</v>
      </c>
      <c r="R542" s="57"/>
      <c r="S542" s="28" t="b">
        <f t="shared" si="80"/>
        <v>0</v>
      </c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</row>
    <row r="543" spans="1:60" s="24" customFormat="1">
      <c r="A543" s="39" t="s">
        <v>804</v>
      </c>
      <c r="B543" s="39" t="s">
        <v>98</v>
      </c>
      <c r="C543" s="6" t="s">
        <v>55</v>
      </c>
      <c r="D543" s="40">
        <v>1995</v>
      </c>
      <c r="E543" s="6" t="s">
        <v>132</v>
      </c>
      <c r="F543" s="19">
        <v>31106</v>
      </c>
      <c r="G543" s="28" t="b">
        <f t="shared" si="78"/>
        <v>0</v>
      </c>
      <c r="H543" s="19"/>
      <c r="I543" s="6"/>
      <c r="J543" s="7">
        <v>4688</v>
      </c>
      <c r="K543" s="28" t="b">
        <f t="shared" si="79"/>
        <v>0</v>
      </c>
      <c r="L543" s="7"/>
      <c r="M543" s="28" t="b">
        <f t="shared" si="81"/>
        <v>0</v>
      </c>
      <c r="N543" s="7">
        <v>12594</v>
      </c>
      <c r="O543" s="28" t="b">
        <f t="shared" si="82"/>
        <v>0</v>
      </c>
      <c r="P543" s="7">
        <v>12258</v>
      </c>
      <c r="Q543" s="28" t="b">
        <f t="shared" si="83"/>
        <v>0</v>
      </c>
      <c r="R543" s="57"/>
      <c r="S543" s="28" t="b">
        <f t="shared" si="80"/>
        <v>0</v>
      </c>
      <c r="AL543" s="2"/>
      <c r="AM543" s="2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2"/>
    </row>
    <row r="544" spans="1:60" s="24" customFormat="1">
      <c r="A544" s="39" t="s">
        <v>813</v>
      </c>
      <c r="B544" s="39" t="s">
        <v>814</v>
      </c>
      <c r="C544" s="6" t="s">
        <v>55</v>
      </c>
      <c r="D544" s="40">
        <v>1991</v>
      </c>
      <c r="E544" s="6" t="s">
        <v>133</v>
      </c>
      <c r="F544" s="19">
        <v>25703</v>
      </c>
      <c r="G544" s="28" t="b">
        <f t="shared" si="78"/>
        <v>0</v>
      </c>
      <c r="H544" s="19"/>
      <c r="I544" s="6"/>
      <c r="J544" s="7">
        <v>4360</v>
      </c>
      <c r="K544" s="28" t="b">
        <f t="shared" si="79"/>
        <v>0</v>
      </c>
      <c r="L544" s="7"/>
      <c r="M544" s="28" t="b">
        <f t="shared" si="81"/>
        <v>0</v>
      </c>
      <c r="N544" s="7">
        <v>11747</v>
      </c>
      <c r="O544" s="28" t="b">
        <f t="shared" si="82"/>
        <v>0</v>
      </c>
      <c r="P544" s="7">
        <v>11876</v>
      </c>
      <c r="Q544" s="28" t="b">
        <f t="shared" si="83"/>
        <v>0</v>
      </c>
      <c r="R544" s="7">
        <v>32078</v>
      </c>
      <c r="S544" s="28" t="b">
        <f t="shared" si="80"/>
        <v>0</v>
      </c>
      <c r="AL544" s="2"/>
      <c r="AM544" s="2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26"/>
    </row>
    <row r="545" spans="1:60" s="24" customFormat="1">
      <c r="A545" s="39" t="s">
        <v>808</v>
      </c>
      <c r="B545" s="39" t="s">
        <v>295</v>
      </c>
      <c r="C545" s="6" t="s">
        <v>55</v>
      </c>
      <c r="D545" s="40">
        <v>1996</v>
      </c>
      <c r="E545" s="6" t="s">
        <v>132</v>
      </c>
      <c r="F545" s="19">
        <v>24524</v>
      </c>
      <c r="G545" s="28" t="b">
        <f t="shared" si="78"/>
        <v>0</v>
      </c>
      <c r="H545" s="19"/>
      <c r="I545" s="6"/>
      <c r="J545" s="7">
        <v>3926</v>
      </c>
      <c r="K545" s="28" t="str">
        <f t="shared" si="79"/>
        <v>Q</v>
      </c>
      <c r="L545" s="19">
        <v>12755</v>
      </c>
      <c r="M545" s="28" t="b">
        <f t="shared" si="81"/>
        <v>0</v>
      </c>
      <c r="N545" s="7">
        <v>11125</v>
      </c>
      <c r="O545" s="28" t="b">
        <f t="shared" si="82"/>
        <v>0</v>
      </c>
      <c r="P545" s="7">
        <v>11771</v>
      </c>
      <c r="Q545" s="28" t="b">
        <f t="shared" si="83"/>
        <v>0</v>
      </c>
      <c r="R545" s="7">
        <v>30009</v>
      </c>
      <c r="S545" s="28" t="b">
        <f t="shared" si="80"/>
        <v>0</v>
      </c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70"/>
      <c r="AO545" s="70"/>
      <c r="BH545" s="2"/>
    </row>
    <row r="546" spans="1:60" s="24" customFormat="1">
      <c r="A546" s="39" t="s">
        <v>496</v>
      </c>
      <c r="B546" s="39" t="s">
        <v>248</v>
      </c>
      <c r="C546" s="6" t="s">
        <v>55</v>
      </c>
      <c r="D546" s="40">
        <v>1996</v>
      </c>
      <c r="E546" s="6" t="s">
        <v>132</v>
      </c>
      <c r="F546" s="19"/>
      <c r="G546" s="28" t="b">
        <f t="shared" si="78"/>
        <v>0</v>
      </c>
      <c r="H546" s="19"/>
      <c r="I546" s="6"/>
      <c r="J546" s="7">
        <v>4824</v>
      </c>
      <c r="K546" s="28" t="b">
        <f t="shared" si="79"/>
        <v>0</v>
      </c>
      <c r="L546" s="7"/>
      <c r="M546" s="28" t="b">
        <f t="shared" si="81"/>
        <v>0</v>
      </c>
      <c r="N546" s="20">
        <v>12625</v>
      </c>
      <c r="O546" s="28" t="b">
        <f t="shared" si="82"/>
        <v>0</v>
      </c>
      <c r="P546" s="7">
        <v>12413</v>
      </c>
      <c r="Q546" s="28" t="b">
        <f t="shared" si="83"/>
        <v>0</v>
      </c>
      <c r="R546" s="57"/>
      <c r="S546" s="28" t="b">
        <f t="shared" si="80"/>
        <v>0</v>
      </c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2"/>
      <c r="AM546" s="2"/>
      <c r="AN546" s="70"/>
      <c r="AO546" s="70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"/>
    </row>
    <row r="547" spans="1:60" s="24" customFormat="1">
      <c r="A547" s="39" t="s">
        <v>805</v>
      </c>
      <c r="B547" s="39" t="s">
        <v>383</v>
      </c>
      <c r="C547" s="6" t="s">
        <v>55</v>
      </c>
      <c r="D547" s="40">
        <v>1997</v>
      </c>
      <c r="E547" s="6" t="s">
        <v>135</v>
      </c>
      <c r="F547" s="19">
        <v>31889</v>
      </c>
      <c r="G547" s="28" t="b">
        <f t="shared" si="78"/>
        <v>0</v>
      </c>
      <c r="H547" s="19"/>
      <c r="I547" s="6"/>
      <c r="J547" s="7">
        <v>5047</v>
      </c>
      <c r="K547" s="28" t="b">
        <f t="shared" si="79"/>
        <v>0</v>
      </c>
      <c r="L547" s="19">
        <v>15353</v>
      </c>
      <c r="M547" s="28" t="b">
        <f t="shared" si="81"/>
        <v>0</v>
      </c>
      <c r="N547" s="7">
        <v>12403</v>
      </c>
      <c r="O547" s="28" t="b">
        <f t="shared" si="82"/>
        <v>0</v>
      </c>
      <c r="P547" s="7">
        <v>12329</v>
      </c>
      <c r="Q547" s="28" t="b">
        <f t="shared" si="83"/>
        <v>0</v>
      </c>
      <c r="R547" s="57"/>
      <c r="S547" s="28" t="b">
        <f t="shared" si="80"/>
        <v>0</v>
      </c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2"/>
      <c r="AM547" s="2"/>
      <c r="AN547" s="70"/>
      <c r="AO547" s="70"/>
      <c r="BH547" s="2"/>
    </row>
    <row r="548" spans="1:60" s="24" customFormat="1">
      <c r="A548" s="9" t="s">
        <v>1132</v>
      </c>
      <c r="B548" s="9" t="s">
        <v>425</v>
      </c>
      <c r="C548" s="6" t="s">
        <v>55</v>
      </c>
      <c r="D548" s="14">
        <v>1993</v>
      </c>
      <c r="E548" s="6" t="s">
        <v>133</v>
      </c>
      <c r="F548" s="19"/>
      <c r="G548" s="28">
        <v>0</v>
      </c>
      <c r="H548" s="19"/>
      <c r="I548" s="6">
        <v>0</v>
      </c>
      <c r="J548" s="7">
        <v>4306</v>
      </c>
      <c r="K548" s="28"/>
      <c r="L548" s="19"/>
      <c r="M548" s="28"/>
      <c r="N548" s="19">
        <v>12650</v>
      </c>
      <c r="O548" s="28"/>
      <c r="P548" s="7">
        <v>12091</v>
      </c>
      <c r="Q548" s="28"/>
      <c r="R548" s="7"/>
      <c r="S548" s="28">
        <v>0</v>
      </c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24" customFormat="1">
      <c r="A549" s="9" t="s">
        <v>1132</v>
      </c>
      <c r="B549" s="9" t="s">
        <v>1133</v>
      </c>
      <c r="C549" s="6" t="s">
        <v>55</v>
      </c>
      <c r="D549" s="10">
        <v>1965</v>
      </c>
      <c r="E549" s="6" t="s">
        <v>134</v>
      </c>
      <c r="F549" s="19"/>
      <c r="G549" s="28" t="b">
        <f>IF(AND(E549="Sénior",F549&lt;=22050,F549&gt;1),"Q",IF(AND(E549="Junior",F549&lt;=22700,F549&gt;1),"Q",IF(AND(E549="Cadet",F549&lt;=23527,F549&gt;1),"Q",IF(AND(E549="Minime",F549&lt;=25768,F549&gt;1),"Q"))))</f>
        <v>0</v>
      </c>
      <c r="H549" s="19"/>
      <c r="I549" s="6"/>
      <c r="J549" s="7">
        <v>5025</v>
      </c>
      <c r="K549" s="28" t="b">
        <f>IF(AND(E549="Sénior",J549&lt;=3830,J549&gt;1),"Q",IF(AND(E549="Junior",J549&lt;=4000,J549&gt;1),"Q",IF(AND(E549="Cadet",J549&lt;=4266,J549&gt;1),"Q",IF(AND(E549="Minime",J549&lt;=5096,J549&gt;1),"Q"))))</f>
        <v>0</v>
      </c>
      <c r="L549" s="19"/>
      <c r="M549" s="28" t="b">
        <f>IF(AND(E549="Sénior",L549&lt;=12238,L549&gt;1),"Q",IF(AND(E549="Junior",L549&lt;=12600,L549&gt;1),"Q",IF(AND(E549="Cadet",L549&lt;=13092,L549&gt;1),"Q",IF(AND(E549="Minime",L549&lt;=14000,L549&gt;1),"Q"))))</f>
        <v>0</v>
      </c>
      <c r="N549" s="7"/>
      <c r="O549" s="28" t="b">
        <f>IF(AND(E549="Sénior",N549&lt;=10560,N549&gt;1),"Q",IF(AND(E549="Junior",N549&lt;=11100,N549&gt;1),"Q",IF(AND(E549="Cadet",N549&lt;=11739,N549&gt;1),"Q",IF(AND(E549="Minime",N549&lt;=13100,N549&gt;1),"Q"))))</f>
        <v>0</v>
      </c>
      <c r="P549" s="7">
        <v>12436</v>
      </c>
      <c r="Q549" s="28" t="b">
        <f>IF(AND(E549="Sénior",P549&lt;=10623,P549&gt;1),"Q",IF(AND(E549="Junior",P549&lt;=10900,P549&gt;1),"Q",IF(AND(E549="Cadet",P549&lt;=11269,P549&gt;1),"Q",IF(AND(E549="Minime",P549&lt;=12404,P549&gt;1),"Q"))))</f>
        <v>0</v>
      </c>
      <c r="R549" s="7"/>
      <c r="S549" s="28" t="b">
        <f>IF(AND(E549="Sénior",R549&lt;=24630,R549&gt;1),"Q",IF(AND(E549="Junior",R549&lt;=25400,R549&gt;1),"Q",IF(AND(E549="Cadet",R549&lt;=25904,R549&gt;1),"Q",IF(AND(E549="Minime",R549&lt;=32633,R549&gt;1),"Q"))))</f>
        <v>0</v>
      </c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"/>
      <c r="AM549" s="2"/>
      <c r="AN549" s="70"/>
      <c r="AO549" s="70"/>
      <c r="BH549" s="2"/>
    </row>
    <row r="550" spans="1:60" s="24" customFormat="1">
      <c r="A550" s="9" t="s">
        <v>1147</v>
      </c>
      <c r="B550" s="9" t="s">
        <v>1148</v>
      </c>
      <c r="C550" s="6" t="s">
        <v>55</v>
      </c>
      <c r="D550" s="14">
        <v>1998</v>
      </c>
      <c r="E550" s="6" t="s">
        <v>135</v>
      </c>
      <c r="F550" s="19"/>
      <c r="G550" s="28" t="b">
        <f>IF(AND(E550="Sénior",F550&lt;=22050,F550&gt;1),"Q",IF(AND(E550="Junior",F550&lt;=22700,F550&gt;1),"Q",IF(AND(E550="Cadet",F550&lt;=23527,F550&gt;1),"Q",IF(AND(E550="Minime",F550&lt;=25768,F550&gt;1),"Q"))))</f>
        <v>0</v>
      </c>
      <c r="H550" s="19"/>
      <c r="I550" s="6"/>
      <c r="J550" s="7">
        <v>5053</v>
      </c>
      <c r="K550" s="28" t="b">
        <f>IF(AND(E550="Sénior",J550&lt;=3830,J550&gt;1),"Q",IF(AND(E550="Junior",J550&lt;=4000,J550&gt;1),"Q",IF(AND(E550="Cadet",J550&lt;=4266,J550&gt;1),"Q",IF(AND(E550="Minime",J550&lt;=5096,J550&gt;1),"Q"))))</f>
        <v>0</v>
      </c>
      <c r="L550" s="19"/>
      <c r="M550" s="28" t="b">
        <f>IF(AND(E550="Sénior",L550&lt;=12238,L550&gt;1),"Q",IF(AND(E550="Junior",L550&lt;=12600,L550&gt;1),"Q",IF(AND(E550="Cadet",L550&lt;=13092,L550&gt;1),"Q",IF(AND(E550="Minime",L550&lt;=14000,L550&gt;1),"Q"))))</f>
        <v>0</v>
      </c>
      <c r="N550" s="19">
        <v>13903</v>
      </c>
      <c r="O550" s="28" t="b">
        <f>IF(AND(E550="Sénior",N550&lt;=10560,N550&gt;1),"Q",IF(AND(E550="Junior",N550&lt;=11100,N550&gt;1),"Q",IF(AND(E550="Cadet",N550&lt;=11739,N550&gt;1),"Q",IF(AND(E550="Minime",N550&lt;=13100,N550&gt;1),"Q"))))</f>
        <v>0</v>
      </c>
      <c r="P550" s="7">
        <v>12279</v>
      </c>
      <c r="Q550" s="28" t="b">
        <f>IF(AND(E550="Sénior",P550&lt;=10623,P550&gt;1),"Q",IF(AND(E550="Junior",P550&lt;=10900,P550&gt;1),"Q",IF(AND(E550="Cadet",P550&lt;=11269,P550&gt;1),"Q",IF(AND(E550="Minime",P550&lt;=12404,P550&gt;1),"Q"))))</f>
        <v>0</v>
      </c>
      <c r="R550" s="7"/>
      <c r="S550" s="28" t="b">
        <f>IF(AND(E550="Sénior",R550&lt;=24630,R550&gt;1),"Q",IF(AND(E550="Junior",R550&lt;=25400,R550&gt;1),"Q",IF(AND(E550="Cadet",R550&lt;=25904,R550&gt;1),"Q",IF(AND(E550="Minime",R550&lt;=32633,R550&gt;1),"Q"))))</f>
        <v>0</v>
      </c>
      <c r="AL550" s="2"/>
      <c r="AM550" s="2"/>
      <c r="AN550" s="70"/>
      <c r="AO550" s="70"/>
    </row>
    <row r="551" spans="1:60" s="24" customFormat="1">
      <c r="A551" s="39" t="s">
        <v>816</v>
      </c>
      <c r="B551" s="39" t="s">
        <v>547</v>
      </c>
      <c r="C551" s="6" t="s">
        <v>55</v>
      </c>
      <c r="D551" s="40">
        <v>1990</v>
      </c>
      <c r="E551" s="6" t="s">
        <v>133</v>
      </c>
      <c r="F551" s="19">
        <v>23581</v>
      </c>
      <c r="G551" s="28" t="b">
        <f>IF(AND(E551="Sénior",F551&lt;=22050,F551&gt;1),"Q",IF(AND(E551="Junior",F551&lt;=22700,F551&gt;1),"Q",IF(AND(E551="Cadet",F551&lt;=23527,F551&gt;1),"Q",IF(AND(E551="Minime",F551&lt;=25768,F551&gt;1),"Q"))))</f>
        <v>0</v>
      </c>
      <c r="H551" s="19"/>
      <c r="I551" s="6"/>
      <c r="J551" s="7">
        <v>4099</v>
      </c>
      <c r="K551" s="28" t="b">
        <f>IF(AND(E551="Sénior",J551&lt;=3830,J551&gt;1),"Q",IF(AND(E551="Junior",J551&lt;=4000,J551&gt;1),"Q",IF(AND(E551="Cadet",J551&lt;=4266,J551&gt;1),"Q",IF(AND(E551="Minime",J551&lt;=5096,J551&gt;1),"Q"))))</f>
        <v>0</v>
      </c>
      <c r="L551" s="19">
        <v>12414</v>
      </c>
      <c r="M551" s="28" t="b">
        <f>IF(AND(E551="Sénior",L551&lt;=12238,L551&gt;1),"Q",IF(AND(E551="Junior",L551&lt;=12600,L551&gt;1),"Q",IF(AND(E551="Cadet",L551&lt;=13092,L551&gt;1),"Q",IF(AND(E551="Minime",L551&lt;=14000,L551&gt;1),"Q"))))</f>
        <v>0</v>
      </c>
      <c r="N551" s="20">
        <v>11153</v>
      </c>
      <c r="O551" s="28" t="b">
        <f>IF(AND(E551="Sénior",N551&lt;=10560,N551&gt;1),"Q",IF(AND(E551="Junior",N551&lt;=11100,N551&gt;1),"Q",IF(AND(E551="Cadet",N551&lt;=11739,N551&gt;1),"Q",IF(AND(E551="Minime",N551&lt;=13100,N551&gt;1),"Q"))))</f>
        <v>0</v>
      </c>
      <c r="P551" s="7">
        <v>11088</v>
      </c>
      <c r="Q551" s="28" t="b">
        <f>IF(AND(E551="Sénior",P551&lt;=10623,P551&gt;1),"Q",IF(AND(E551="Junior",P551&lt;=10900,P551&gt;1),"Q",IF(AND(E551="Cadet",P551&lt;=11269,P551&gt;1),"Q",IF(AND(E551="Minime",P551&lt;=12404,P551&gt;1),"Q"))))</f>
        <v>0</v>
      </c>
      <c r="R551" s="57"/>
      <c r="S551" s="28" t="b">
        <f>IF(AND(E551="Sénior",R551&lt;=24630,R551&gt;1),"Q",IF(AND(E551="Junior",R551&lt;=25400,R551&gt;1),"Q",IF(AND(E551="Cadet",R551&lt;=25904,R551&gt;1),"Q",IF(AND(E551="Minime",R551&lt;=32633,R551&gt;1),"Q"))))</f>
        <v>0</v>
      </c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2"/>
      <c r="AM551" s="2"/>
      <c r="AN551" s="70"/>
      <c r="AO551" s="70"/>
      <c r="BH551" s="2"/>
    </row>
    <row r="552" spans="1:60" s="24" customFormat="1">
      <c r="A552" s="9" t="s">
        <v>1492</v>
      </c>
      <c r="B552" s="9" t="s">
        <v>284</v>
      </c>
      <c r="C552" s="6" t="s">
        <v>55</v>
      </c>
      <c r="D552" s="14">
        <v>2000</v>
      </c>
      <c r="E552" s="6" t="s">
        <v>131</v>
      </c>
      <c r="F552" s="19">
        <v>32719</v>
      </c>
      <c r="G552" s="28"/>
      <c r="H552" s="19"/>
      <c r="I552" s="6">
        <v>0</v>
      </c>
      <c r="J552" s="7">
        <v>10688</v>
      </c>
      <c r="K552" s="28"/>
      <c r="L552" s="19"/>
      <c r="M552" s="28">
        <v>0</v>
      </c>
      <c r="N552" s="19">
        <v>14140</v>
      </c>
      <c r="O552" s="28"/>
      <c r="P552" s="7"/>
      <c r="Q552" s="28">
        <v>0</v>
      </c>
      <c r="R552" s="7"/>
      <c r="S552" s="28">
        <v>0</v>
      </c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24" customFormat="1">
      <c r="A553" s="39" t="s">
        <v>797</v>
      </c>
      <c r="B553" s="39" t="s">
        <v>798</v>
      </c>
      <c r="C553" s="6" t="s">
        <v>55</v>
      </c>
      <c r="D553" s="40">
        <v>2000</v>
      </c>
      <c r="E553" s="6" t="s">
        <v>131</v>
      </c>
      <c r="F553" s="19">
        <v>32183</v>
      </c>
      <c r="G553" s="28" t="b">
        <f>IF(AND(E553="Sénior",F553&lt;=22050,F553&gt;1),"Q",IF(AND(E553="Junior",F553&lt;=22700,F553&gt;1),"Q",IF(AND(E553="Cadet",F553&lt;=23527,F553&gt;1),"Q",IF(AND(E553="Minime",F553&lt;=25768,F553&gt;1),"Q"))))</f>
        <v>0</v>
      </c>
      <c r="H553" s="19"/>
      <c r="I553" s="6"/>
      <c r="J553" s="7">
        <v>5630</v>
      </c>
      <c r="K553" s="28" t="b">
        <f>IF(AND(E553="Sénior",J553&lt;=3830,J553&gt;1),"Q",IF(AND(E553="Junior",J553&lt;=4000,J553&gt;1),"Q",IF(AND(E553="Cadet",J553&lt;=4266,J553&gt;1),"Q",IF(AND(E553="Minime",J553&lt;=5096,J553&gt;1),"Q"))))</f>
        <v>0</v>
      </c>
      <c r="L553" s="7"/>
      <c r="M553" s="28" t="b">
        <f>IF(AND(E553="Sénior",L553&lt;=12238,L553&gt;1),"Q",IF(AND(E553="Junior",L553&lt;=12600,L553&gt;1),"Q",IF(AND(E553="Cadet",L553&lt;=13092,L553&gt;1),"Q",IF(AND(E553="Minime",L553&lt;=14000,L553&gt;1),"Q"))))</f>
        <v>0</v>
      </c>
      <c r="N553" s="19">
        <v>14100</v>
      </c>
      <c r="O553" s="28" t="b">
        <f>IF(AND(E553="Sénior",N553&lt;=10560,N553&gt;1),"Q",IF(AND(E553="Junior",N553&lt;=11100,N553&gt;1),"Q",IF(AND(E553="Cadet",N553&lt;=11739,N553&gt;1),"Q",IF(AND(E553="Minime",N553&lt;=13100,N553&gt;1),"Q"))))</f>
        <v>0</v>
      </c>
      <c r="P553" s="7">
        <v>13716</v>
      </c>
      <c r="Q553" s="28" t="b">
        <f>IF(AND(E553="Sénior",P553&lt;=10623,P553&gt;1),"Q",IF(AND(E553="Junior",P553&lt;=10900,P553&gt;1),"Q",IF(AND(E553="Cadet",P553&lt;=11269,P553&gt;1),"Q",IF(AND(E553="Minime",P553&lt;=12404,P553&gt;1),"Q"))))</f>
        <v>0</v>
      </c>
      <c r="R553" s="57"/>
      <c r="S553" s="28" t="b">
        <f>IF(AND(E553="Sénior",R553&lt;=24630,R553&gt;1),"Q",IF(AND(E553="Junior",R553&lt;=25400,R553&gt;1),"Q",IF(AND(E553="Cadet",R553&lt;=25904,R553&gt;1),"Q",IF(AND(E553="Minime",R553&lt;=32633,R553&gt;1),"Q"))))</f>
        <v>0</v>
      </c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70"/>
      <c r="AO553" s="70"/>
    </row>
    <row r="554" spans="1:60" s="24" customFormat="1">
      <c r="A554" s="9" t="s">
        <v>820</v>
      </c>
      <c r="B554" s="9" t="s">
        <v>599</v>
      </c>
      <c r="C554" s="6" t="s">
        <v>55</v>
      </c>
      <c r="D554" s="14">
        <v>1992</v>
      </c>
      <c r="E554" s="6" t="s">
        <v>133</v>
      </c>
      <c r="F554" s="19"/>
      <c r="G554" s="28">
        <v>0</v>
      </c>
      <c r="H554" s="19"/>
      <c r="I554" s="6">
        <v>0</v>
      </c>
      <c r="J554" s="7">
        <v>3903</v>
      </c>
      <c r="K554" s="28"/>
      <c r="L554" s="19"/>
      <c r="M554" s="28">
        <v>0</v>
      </c>
      <c r="N554" s="19">
        <v>10786</v>
      </c>
      <c r="O554" s="28"/>
      <c r="P554" s="7"/>
      <c r="Q554" s="28">
        <v>0</v>
      </c>
      <c r="R554" s="7">
        <v>32209</v>
      </c>
      <c r="S554" s="28">
        <v>13</v>
      </c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24" customFormat="1">
      <c r="A555" s="39" t="s">
        <v>809</v>
      </c>
      <c r="B555" s="39" t="s">
        <v>232</v>
      </c>
      <c r="C555" s="6" t="s">
        <v>55</v>
      </c>
      <c r="D555" s="40">
        <v>1996</v>
      </c>
      <c r="E555" s="6" t="s">
        <v>132</v>
      </c>
      <c r="F555" s="19">
        <v>24512</v>
      </c>
      <c r="G555" s="28" t="b">
        <f>IF(AND(E555="Sénior",F555&lt;=22050,F555&gt;1),"Q",IF(AND(E555="Junior",F555&lt;=22700,F555&gt;1),"Q",IF(AND(E555="Cadet",F555&lt;=23527,F555&gt;1),"Q",IF(AND(E555="Minime",F555&lt;=25768,F555&gt;1),"Q"))))</f>
        <v>0</v>
      </c>
      <c r="H555" s="19"/>
      <c r="I555" s="6"/>
      <c r="J555" s="7">
        <v>4157</v>
      </c>
      <c r="K555" s="28" t="b">
        <f>IF(AND(E555="Sénior",J555&lt;=3830,J555&gt;1),"Q",IF(AND(E555="Junior",J555&lt;=4000,J555&gt;1),"Q",IF(AND(E555="Cadet",J555&lt;=4266,J555&gt;1),"Q",IF(AND(E555="Minime",J555&lt;=5096,J555&gt;1),"Q"))))</f>
        <v>0</v>
      </c>
      <c r="L555" s="19"/>
      <c r="M555" s="28" t="b">
        <f>IF(AND(E555="Sénior",L555&lt;=12238,L555&gt;1),"Q",IF(AND(E555="Junior",L555&lt;=12600,L555&gt;1),"Q",IF(AND(E555="Cadet",L555&lt;=13092,L555&gt;1),"Q",IF(AND(E555="Minime",L555&lt;=14000,L555&gt;1),"Q"))))</f>
        <v>0</v>
      </c>
      <c r="N555" s="7">
        <v>11169</v>
      </c>
      <c r="O555" s="28" t="b">
        <f>IF(AND(E555="Sénior",N555&lt;=10560,N555&gt;1),"Q",IF(AND(E555="Junior",N555&lt;=11100,N555&gt;1),"Q",IF(AND(E555="Cadet",N555&lt;=11739,N555&gt;1),"Q",IF(AND(E555="Minime",N555&lt;=13100,N555&gt;1),"Q"))))</f>
        <v>0</v>
      </c>
      <c r="P555" s="7">
        <v>11468</v>
      </c>
      <c r="Q555" s="28" t="b">
        <f>IF(AND(E555="Sénior",P555&lt;=10623,P555&gt;1),"Q",IF(AND(E555="Junior",P555&lt;=10900,P555&gt;1),"Q",IF(AND(E555="Cadet",P555&lt;=11269,P555&gt;1),"Q",IF(AND(E555="Minime",P555&lt;=12404,P555&gt;1),"Q"))))</f>
        <v>0</v>
      </c>
      <c r="R555" s="57"/>
      <c r="S555" s="28" t="b">
        <f>IF(AND(E555="Sénior",R555&lt;=24630,R555&gt;1),"Q",IF(AND(E555="Junior",R555&lt;=25400,R555&gt;1),"Q",IF(AND(E555="Cadet",R555&lt;=25904,R555&gt;1),"Q",IF(AND(E555="Minime",R555&lt;=32633,R555&gt;1),"Q"))))</f>
        <v>0</v>
      </c>
      <c r="AL555" s="2"/>
      <c r="AM555" s="2"/>
      <c r="AN555" s="70"/>
      <c r="AO555" s="70"/>
      <c r="BH555" s="2"/>
    </row>
    <row r="556" spans="1:60" s="24" customFormat="1">
      <c r="A556" s="9" t="s">
        <v>1497</v>
      </c>
      <c r="B556" s="9" t="s">
        <v>824</v>
      </c>
      <c r="C556" s="6" t="s">
        <v>55</v>
      </c>
      <c r="D556" s="14">
        <v>1991</v>
      </c>
      <c r="E556" s="6" t="s">
        <v>133</v>
      </c>
      <c r="F556" s="19"/>
      <c r="G556" s="28">
        <v>0</v>
      </c>
      <c r="H556" s="19"/>
      <c r="I556" s="6">
        <v>0</v>
      </c>
      <c r="J556" s="7">
        <v>5891</v>
      </c>
      <c r="K556" s="28"/>
      <c r="L556" s="19"/>
      <c r="M556" s="28">
        <v>0</v>
      </c>
      <c r="N556" s="19">
        <v>14003</v>
      </c>
      <c r="O556" s="28"/>
      <c r="P556" s="7"/>
      <c r="Q556" s="28">
        <v>0</v>
      </c>
      <c r="R556" s="7"/>
      <c r="S556" s="28">
        <v>0</v>
      </c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24" customFormat="1">
      <c r="A557" s="39" t="s">
        <v>825</v>
      </c>
      <c r="B557" s="39" t="s">
        <v>826</v>
      </c>
      <c r="C557" s="6" t="s">
        <v>55</v>
      </c>
      <c r="D557" s="40">
        <v>1972</v>
      </c>
      <c r="E557" s="6" t="s">
        <v>134</v>
      </c>
      <c r="F557" s="19">
        <v>24003</v>
      </c>
      <c r="G557" s="28" t="b">
        <f t="shared" ref="G557:G588" si="84">IF(AND(E557="Sénior",F557&lt;=22050,F557&gt;1),"Q",IF(AND(E557="Junior",F557&lt;=22700,F557&gt;1),"Q",IF(AND(E557="Cadet",F557&lt;=23527,F557&gt;1),"Q",IF(AND(E557="Minime",F557&lt;=25768,F557&gt;1),"Q"))))</f>
        <v>0</v>
      </c>
      <c r="H557" s="19"/>
      <c r="I557" s="6"/>
      <c r="J557" s="7">
        <v>3888</v>
      </c>
      <c r="K557" s="28" t="b">
        <f t="shared" ref="K557:K588" si="85">IF(AND(E557="Sénior",J557&lt;=3830,J557&gt;1),"Q",IF(AND(E557="Junior",J557&lt;=4000,J557&gt;1),"Q",IF(AND(E557="Cadet",J557&lt;=4266,J557&gt;1),"Q",IF(AND(E557="Minime",J557&lt;=5096,J557&gt;1),"Q"))))</f>
        <v>0</v>
      </c>
      <c r="L557" s="19">
        <v>13793</v>
      </c>
      <c r="M557" s="28" t="b">
        <f t="shared" ref="M557:M588" si="86">IF(AND(E557="Sénior",L557&lt;=12238,L557&gt;1),"Q",IF(AND(E557="Junior",L557&lt;=12600,L557&gt;1),"Q",IF(AND(E557="Cadet",L557&lt;=13092,L557&gt;1),"Q",IF(AND(E557="Minime",L557&lt;=14000,L557&gt;1),"Q"))))</f>
        <v>0</v>
      </c>
      <c r="N557" s="19">
        <v>10646</v>
      </c>
      <c r="O557" s="28" t="b">
        <f t="shared" ref="O557:O588" si="87">IF(AND(E557="Sénior",N557&lt;=10560,N557&gt;1),"Q",IF(AND(E557="Junior",N557&lt;=11100,N557&gt;1),"Q",IF(AND(E557="Cadet",N557&lt;=11739,N557&gt;1),"Q",IF(AND(E557="Minime",N557&lt;=13100,N557&gt;1),"Q"))))</f>
        <v>0</v>
      </c>
      <c r="P557" s="7">
        <v>10997</v>
      </c>
      <c r="Q557" s="28" t="b">
        <f t="shared" ref="Q557:Q588" si="88">IF(AND(E557="Sénior",P557&lt;=10623,P557&gt;1),"Q",IF(AND(E557="Junior",P557&lt;=10900,P557&gt;1),"Q",IF(AND(E557="Cadet",P557&lt;=11269,P557&gt;1),"Q",IF(AND(E557="Minime",P557&lt;=12404,P557&gt;1),"Q"))))</f>
        <v>0</v>
      </c>
      <c r="R557" s="7">
        <v>30652</v>
      </c>
      <c r="S557" s="28" t="b">
        <f t="shared" ref="S557:S588" si="89">IF(AND(E557="Sénior",R557&lt;=24630,R557&gt;1),"Q",IF(AND(E557="Junior",R557&lt;=25400,R557&gt;1),"Q",IF(AND(E557="Cadet",R557&lt;=25904,R557&gt;1),"Q",IF(AND(E557="Minime",R557&lt;=32633,R557&gt;1),"Q"))))</f>
        <v>0</v>
      </c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70"/>
      <c r="AO557" s="70"/>
      <c r="BH557" s="2"/>
    </row>
    <row r="558" spans="1:60" s="24" customFormat="1">
      <c r="A558" s="39" t="s">
        <v>811</v>
      </c>
      <c r="B558" s="39" t="s">
        <v>812</v>
      </c>
      <c r="C558" s="6" t="s">
        <v>55</v>
      </c>
      <c r="D558" s="40">
        <v>1995</v>
      </c>
      <c r="E558" s="6" t="s">
        <v>132</v>
      </c>
      <c r="F558" s="19">
        <v>25200</v>
      </c>
      <c r="G558" s="28" t="b">
        <f t="shared" si="84"/>
        <v>0</v>
      </c>
      <c r="H558" s="19"/>
      <c r="I558" s="6"/>
      <c r="J558" s="7">
        <v>4187</v>
      </c>
      <c r="K558" s="28" t="b">
        <f t="shared" si="85"/>
        <v>0</v>
      </c>
      <c r="L558" s="19">
        <v>13478</v>
      </c>
      <c r="M558" s="28" t="b">
        <f t="shared" si="86"/>
        <v>0</v>
      </c>
      <c r="N558" s="7">
        <v>11564</v>
      </c>
      <c r="O558" s="28" t="b">
        <f t="shared" si="87"/>
        <v>0</v>
      </c>
      <c r="P558" s="7">
        <v>11245</v>
      </c>
      <c r="Q558" s="28" t="b">
        <f t="shared" si="88"/>
        <v>0</v>
      </c>
      <c r="R558" s="7">
        <v>25896</v>
      </c>
      <c r="S558" s="28" t="b">
        <f t="shared" si="89"/>
        <v>0</v>
      </c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70"/>
      <c r="AO558" s="70"/>
      <c r="BH558" s="2"/>
    </row>
    <row r="559" spans="1:60" s="24" customFormat="1">
      <c r="A559" s="9" t="s">
        <v>876</v>
      </c>
      <c r="B559" s="9" t="s">
        <v>945</v>
      </c>
      <c r="C559" s="6" t="s">
        <v>37</v>
      </c>
      <c r="D559" s="10">
        <v>2004</v>
      </c>
      <c r="E559" s="6" t="s">
        <v>339</v>
      </c>
      <c r="F559" s="19"/>
      <c r="G559" s="28" t="b">
        <f t="shared" si="84"/>
        <v>0</v>
      </c>
      <c r="H559" s="19">
        <v>10791</v>
      </c>
      <c r="I559" s="6"/>
      <c r="J559" s="7"/>
      <c r="K559" s="28" t="b">
        <f t="shared" si="85"/>
        <v>0</v>
      </c>
      <c r="L559" s="19"/>
      <c r="M559" s="28" t="b">
        <f t="shared" si="86"/>
        <v>0</v>
      </c>
      <c r="N559" s="7"/>
      <c r="O559" s="28" t="b">
        <f t="shared" si="87"/>
        <v>0</v>
      </c>
      <c r="P559" s="7" t="s">
        <v>341</v>
      </c>
      <c r="Q559" s="28" t="b">
        <f t="shared" si="88"/>
        <v>0</v>
      </c>
      <c r="R559" s="7"/>
      <c r="S559" s="28" t="b">
        <f t="shared" si="89"/>
        <v>0</v>
      </c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70"/>
      <c r="AO559" s="70"/>
    </row>
    <row r="560" spans="1:60" s="24" customFormat="1">
      <c r="A560" s="9" t="s">
        <v>420</v>
      </c>
      <c r="B560" s="9" t="s">
        <v>421</v>
      </c>
      <c r="C560" s="8" t="s">
        <v>37</v>
      </c>
      <c r="D560" s="10">
        <v>1994</v>
      </c>
      <c r="E560" s="6" t="s">
        <v>133</v>
      </c>
      <c r="F560" s="19">
        <v>31528</v>
      </c>
      <c r="G560" s="28" t="b">
        <f t="shared" si="84"/>
        <v>0</v>
      </c>
      <c r="H560" s="19"/>
      <c r="I560" s="6"/>
      <c r="J560" s="7">
        <v>4840</v>
      </c>
      <c r="K560" s="28" t="b">
        <f t="shared" si="85"/>
        <v>0</v>
      </c>
      <c r="L560" s="19">
        <v>12869</v>
      </c>
      <c r="M560" s="28" t="b">
        <f t="shared" si="86"/>
        <v>0</v>
      </c>
      <c r="N560" s="7">
        <v>11984</v>
      </c>
      <c r="O560" s="28" t="b">
        <f t="shared" si="87"/>
        <v>0</v>
      </c>
      <c r="P560" s="7">
        <v>11254</v>
      </c>
      <c r="Q560" s="28" t="b">
        <f t="shared" si="88"/>
        <v>0</v>
      </c>
      <c r="R560" s="19">
        <v>34037</v>
      </c>
      <c r="S560" s="28" t="b">
        <f t="shared" si="89"/>
        <v>0</v>
      </c>
      <c r="AL560" s="2"/>
      <c r="AM560" s="2"/>
      <c r="AN560" s="70"/>
      <c r="AO560" s="70"/>
      <c r="BH560" s="2"/>
    </row>
    <row r="561" spans="1:60" s="24" customFormat="1">
      <c r="A561" s="39" t="s">
        <v>411</v>
      </c>
      <c r="B561" s="39" t="s">
        <v>412</v>
      </c>
      <c r="C561" s="6" t="s">
        <v>37</v>
      </c>
      <c r="D561" s="40">
        <v>1997</v>
      </c>
      <c r="E561" s="6" t="s">
        <v>135</v>
      </c>
      <c r="F561" s="19">
        <v>30306</v>
      </c>
      <c r="G561" s="28" t="b">
        <f t="shared" si="84"/>
        <v>0</v>
      </c>
      <c r="H561" s="19"/>
      <c r="I561" s="6"/>
      <c r="J561" s="7">
        <v>4265</v>
      </c>
      <c r="K561" s="28" t="str">
        <f t="shared" si="85"/>
        <v>Q</v>
      </c>
      <c r="L561" s="19">
        <v>12558</v>
      </c>
      <c r="M561" s="28" t="str">
        <f t="shared" si="86"/>
        <v>Q</v>
      </c>
      <c r="N561" s="19">
        <v>11181</v>
      </c>
      <c r="O561" s="28" t="str">
        <f t="shared" si="87"/>
        <v>Q</v>
      </c>
      <c r="P561" s="7">
        <v>11363</v>
      </c>
      <c r="Q561" s="28" t="b">
        <f t="shared" si="88"/>
        <v>0</v>
      </c>
      <c r="R561" s="19">
        <v>30750</v>
      </c>
      <c r="S561" s="28" t="b">
        <f t="shared" si="89"/>
        <v>0</v>
      </c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2"/>
      <c r="AM561" s="2"/>
      <c r="AN561" s="70"/>
      <c r="AO561" s="70"/>
      <c r="BH561" s="2"/>
    </row>
    <row r="562" spans="1:60" s="24" customFormat="1">
      <c r="A562" s="39" t="s">
        <v>723</v>
      </c>
      <c r="B562" s="39" t="s">
        <v>726</v>
      </c>
      <c r="C562" s="6" t="s">
        <v>37</v>
      </c>
      <c r="D562" s="40">
        <v>1993</v>
      </c>
      <c r="E562" s="6" t="s">
        <v>133</v>
      </c>
      <c r="F562" s="19"/>
      <c r="G562" s="28" t="b">
        <f t="shared" si="84"/>
        <v>0</v>
      </c>
      <c r="H562" s="19"/>
      <c r="I562" s="6"/>
      <c r="J562" s="7">
        <v>4272</v>
      </c>
      <c r="K562" s="28" t="b">
        <f t="shared" si="85"/>
        <v>0</v>
      </c>
      <c r="L562" s="19">
        <v>11229</v>
      </c>
      <c r="M562" s="28" t="str">
        <f t="shared" si="86"/>
        <v>Q</v>
      </c>
      <c r="N562" s="20"/>
      <c r="O562" s="28" t="b">
        <f t="shared" si="87"/>
        <v>0</v>
      </c>
      <c r="P562" s="7">
        <v>11110</v>
      </c>
      <c r="Q562" s="28" t="b">
        <f t="shared" si="88"/>
        <v>0</v>
      </c>
      <c r="R562" s="7">
        <v>31936</v>
      </c>
      <c r="S562" s="28" t="b">
        <f t="shared" si="89"/>
        <v>0</v>
      </c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70"/>
      <c r="AO562" s="70"/>
      <c r="BH562" s="2"/>
    </row>
    <row r="563" spans="1:60" s="24" customFormat="1">
      <c r="A563" s="39" t="s">
        <v>723</v>
      </c>
      <c r="B563" s="39" t="s">
        <v>724</v>
      </c>
      <c r="C563" s="6" t="s">
        <v>37</v>
      </c>
      <c r="D563" s="40">
        <v>1996</v>
      </c>
      <c r="E563" s="6" t="s">
        <v>132</v>
      </c>
      <c r="F563" s="19">
        <v>25316</v>
      </c>
      <c r="G563" s="28" t="b">
        <f t="shared" si="84"/>
        <v>0</v>
      </c>
      <c r="H563" s="19"/>
      <c r="I563" s="6"/>
      <c r="J563" s="7">
        <v>4556</v>
      </c>
      <c r="K563" s="28" t="b">
        <f t="shared" si="85"/>
        <v>0</v>
      </c>
      <c r="L563" s="19">
        <v>11652</v>
      </c>
      <c r="M563" s="28" t="str">
        <f t="shared" si="86"/>
        <v>Q</v>
      </c>
      <c r="N563" s="19">
        <v>10968</v>
      </c>
      <c r="O563" s="28" t="str">
        <f t="shared" si="87"/>
        <v>Q</v>
      </c>
      <c r="P563" s="7">
        <v>11390</v>
      </c>
      <c r="Q563" s="28" t="b">
        <f t="shared" si="88"/>
        <v>0</v>
      </c>
      <c r="R563" s="19">
        <v>31017</v>
      </c>
      <c r="S563" s="28" t="b">
        <f t="shared" si="89"/>
        <v>0</v>
      </c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70"/>
      <c r="AO563" s="70"/>
      <c r="BH563" s="2"/>
    </row>
    <row r="564" spans="1:60" s="24" customFormat="1">
      <c r="A564" s="39" t="s">
        <v>720</v>
      </c>
      <c r="B564" s="39" t="s">
        <v>568</v>
      </c>
      <c r="C564" s="6" t="s">
        <v>37</v>
      </c>
      <c r="D564" s="40">
        <v>1997</v>
      </c>
      <c r="E564" s="6" t="s">
        <v>135</v>
      </c>
      <c r="F564" s="19"/>
      <c r="G564" s="28" t="b">
        <f t="shared" si="84"/>
        <v>0</v>
      </c>
      <c r="H564" s="19"/>
      <c r="I564" s="6"/>
      <c r="J564" s="7">
        <v>10026</v>
      </c>
      <c r="K564" s="28" t="b">
        <f t="shared" si="85"/>
        <v>0</v>
      </c>
      <c r="L564" s="7"/>
      <c r="M564" s="28" t="b">
        <f t="shared" si="86"/>
        <v>0</v>
      </c>
      <c r="N564" s="20"/>
      <c r="O564" s="28" t="b">
        <f t="shared" si="87"/>
        <v>0</v>
      </c>
      <c r="P564" s="7">
        <v>14938</v>
      </c>
      <c r="Q564" s="28" t="b">
        <f t="shared" si="88"/>
        <v>0</v>
      </c>
      <c r="R564" s="57"/>
      <c r="S564" s="28" t="b">
        <f t="shared" si="89"/>
        <v>0</v>
      </c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70"/>
      <c r="AO564" s="70"/>
      <c r="BH564" s="2"/>
    </row>
    <row r="565" spans="1:60" s="24" customFormat="1">
      <c r="A565" s="39" t="s">
        <v>715</v>
      </c>
      <c r="B565" s="39" t="s">
        <v>716</v>
      </c>
      <c r="C565" s="6" t="s">
        <v>37</v>
      </c>
      <c r="D565" s="40">
        <v>1997</v>
      </c>
      <c r="E565" s="6" t="s">
        <v>135</v>
      </c>
      <c r="F565" s="19">
        <v>23524</v>
      </c>
      <c r="G565" s="28" t="str">
        <f t="shared" si="84"/>
        <v>Q</v>
      </c>
      <c r="H565" s="19"/>
      <c r="I565" s="6"/>
      <c r="J565" s="7">
        <v>3497</v>
      </c>
      <c r="K565" s="28" t="str">
        <f t="shared" si="85"/>
        <v>Q</v>
      </c>
      <c r="L565" s="19">
        <v>11098</v>
      </c>
      <c r="M565" s="28" t="str">
        <f t="shared" si="86"/>
        <v>Q</v>
      </c>
      <c r="N565" s="19">
        <v>10620</v>
      </c>
      <c r="O565" s="28" t="str">
        <f t="shared" si="87"/>
        <v>Q</v>
      </c>
      <c r="P565" s="7">
        <v>10916</v>
      </c>
      <c r="Q565" s="28" t="str">
        <f t="shared" si="88"/>
        <v>Q</v>
      </c>
      <c r="R565" s="7">
        <v>25219</v>
      </c>
      <c r="S565" s="28" t="str">
        <f t="shared" si="89"/>
        <v>Q</v>
      </c>
      <c r="AL565" s="2"/>
      <c r="AM565" s="2"/>
      <c r="AN565" s="70"/>
      <c r="AO565" s="70"/>
      <c r="BH565" s="2"/>
    </row>
    <row r="566" spans="1:60" s="24" customFormat="1">
      <c r="A566" s="39" t="s">
        <v>695</v>
      </c>
      <c r="B566" s="39" t="s">
        <v>727</v>
      </c>
      <c r="C566" s="6" t="s">
        <v>37</v>
      </c>
      <c r="D566" s="40">
        <v>1994</v>
      </c>
      <c r="E566" s="6" t="s">
        <v>133</v>
      </c>
      <c r="F566" s="19">
        <v>25903</v>
      </c>
      <c r="G566" s="28" t="b">
        <f t="shared" si="84"/>
        <v>0</v>
      </c>
      <c r="H566" s="19"/>
      <c r="I566" s="6"/>
      <c r="J566" s="7">
        <v>4400</v>
      </c>
      <c r="K566" s="28" t="b">
        <f t="shared" si="85"/>
        <v>0</v>
      </c>
      <c r="L566" s="19">
        <v>13391</v>
      </c>
      <c r="M566" s="28" t="b">
        <f t="shared" si="86"/>
        <v>0</v>
      </c>
      <c r="N566" s="20"/>
      <c r="O566" s="28" t="b">
        <f t="shared" si="87"/>
        <v>0</v>
      </c>
      <c r="P566" s="7">
        <v>11373</v>
      </c>
      <c r="Q566" s="28" t="b">
        <f t="shared" si="88"/>
        <v>0</v>
      </c>
      <c r="R566" s="57"/>
      <c r="S566" s="28" t="b">
        <f t="shared" si="89"/>
        <v>0</v>
      </c>
      <c r="AL566" s="2"/>
      <c r="AM566" s="2"/>
      <c r="AN566" s="70"/>
      <c r="AO566" s="70"/>
      <c r="BH566" s="2"/>
    </row>
    <row r="567" spans="1:60" s="24" customFormat="1">
      <c r="A567" s="39" t="s">
        <v>403</v>
      </c>
      <c r="B567" s="39" t="s">
        <v>404</v>
      </c>
      <c r="C567" s="6" t="s">
        <v>37</v>
      </c>
      <c r="D567" s="40">
        <v>1983</v>
      </c>
      <c r="E567" s="6" t="s">
        <v>134</v>
      </c>
      <c r="F567" s="19">
        <v>22771</v>
      </c>
      <c r="G567" s="28" t="b">
        <f t="shared" si="84"/>
        <v>0</v>
      </c>
      <c r="H567" s="19"/>
      <c r="I567" s="6"/>
      <c r="J567" s="7">
        <v>4195</v>
      </c>
      <c r="K567" s="28" t="b">
        <f t="shared" si="85"/>
        <v>0</v>
      </c>
      <c r="L567" s="19">
        <v>10706</v>
      </c>
      <c r="M567" s="28" t="b">
        <f t="shared" si="86"/>
        <v>0</v>
      </c>
      <c r="N567" s="19">
        <v>10487</v>
      </c>
      <c r="O567" s="28" t="b">
        <f t="shared" si="87"/>
        <v>0</v>
      </c>
      <c r="P567" s="7">
        <v>10490</v>
      </c>
      <c r="Q567" s="28" t="b">
        <f t="shared" si="88"/>
        <v>0</v>
      </c>
      <c r="R567" s="7">
        <v>25737</v>
      </c>
      <c r="S567" s="28" t="b">
        <f t="shared" si="89"/>
        <v>0</v>
      </c>
      <c r="AL567" s="2"/>
      <c r="AM567" s="2"/>
      <c r="AN567" s="70"/>
      <c r="AO567" s="70"/>
      <c r="BH567" s="2"/>
    </row>
    <row r="568" spans="1:60" s="24" customFormat="1">
      <c r="A568" s="39" t="s">
        <v>721</v>
      </c>
      <c r="B568" s="39" t="s">
        <v>722</v>
      </c>
      <c r="C568" s="6" t="s">
        <v>37</v>
      </c>
      <c r="D568" s="40">
        <v>1998</v>
      </c>
      <c r="E568" s="6" t="s">
        <v>135</v>
      </c>
      <c r="F568" s="19"/>
      <c r="G568" s="28" t="b">
        <f t="shared" si="84"/>
        <v>0</v>
      </c>
      <c r="H568" s="19"/>
      <c r="I568" s="6"/>
      <c r="J568" s="7">
        <v>10758</v>
      </c>
      <c r="K568" s="28" t="b">
        <f t="shared" si="85"/>
        <v>0</v>
      </c>
      <c r="L568" s="19">
        <v>14249</v>
      </c>
      <c r="M568" s="28" t="b">
        <f t="shared" si="86"/>
        <v>0</v>
      </c>
      <c r="N568" s="20"/>
      <c r="O568" s="28" t="b">
        <f t="shared" si="87"/>
        <v>0</v>
      </c>
      <c r="P568" s="7" t="s">
        <v>341</v>
      </c>
      <c r="Q568" s="28" t="b">
        <f t="shared" si="88"/>
        <v>0</v>
      </c>
      <c r="R568" s="57"/>
      <c r="S568" s="28" t="b">
        <f t="shared" si="89"/>
        <v>0</v>
      </c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2"/>
      <c r="AM568" s="2"/>
      <c r="AN568" s="70"/>
      <c r="AO568" s="70"/>
    </row>
    <row r="569" spans="1:60" s="24" customFormat="1">
      <c r="A569" s="39" t="s">
        <v>446</v>
      </c>
      <c r="B569" s="39" t="s">
        <v>728</v>
      </c>
      <c r="C569" s="6" t="s">
        <v>37</v>
      </c>
      <c r="D569" s="40">
        <v>1994</v>
      </c>
      <c r="E569" s="6" t="s">
        <v>133</v>
      </c>
      <c r="F569" s="19"/>
      <c r="G569" s="28" t="b">
        <f t="shared" si="84"/>
        <v>0</v>
      </c>
      <c r="H569" s="19"/>
      <c r="I569" s="6"/>
      <c r="J569" s="7">
        <v>4711</v>
      </c>
      <c r="K569" s="28" t="b">
        <f t="shared" si="85"/>
        <v>0</v>
      </c>
      <c r="L569" s="7"/>
      <c r="M569" s="28" t="b">
        <f t="shared" si="86"/>
        <v>0</v>
      </c>
      <c r="N569" s="20"/>
      <c r="O569" s="28" t="b">
        <f t="shared" si="87"/>
        <v>0</v>
      </c>
      <c r="P569" s="7">
        <v>11800</v>
      </c>
      <c r="Q569" s="28" t="b">
        <f t="shared" si="88"/>
        <v>0</v>
      </c>
      <c r="R569" s="57"/>
      <c r="S569" s="28" t="b">
        <f t="shared" si="89"/>
        <v>0</v>
      </c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70"/>
      <c r="AO569" s="70"/>
      <c r="BH569" s="2"/>
    </row>
    <row r="570" spans="1:60" s="24" customFormat="1">
      <c r="A570" s="9" t="s">
        <v>418</v>
      </c>
      <c r="B570" s="9" t="s">
        <v>419</v>
      </c>
      <c r="C570" s="8" t="s">
        <v>37</v>
      </c>
      <c r="D570" s="10">
        <v>1981</v>
      </c>
      <c r="E570" s="6" t="s">
        <v>134</v>
      </c>
      <c r="F570" s="19">
        <v>31497</v>
      </c>
      <c r="G570" s="28" t="b">
        <f t="shared" si="84"/>
        <v>0</v>
      </c>
      <c r="H570" s="19"/>
      <c r="I570" s="6"/>
      <c r="J570" s="7">
        <v>4735</v>
      </c>
      <c r="K570" s="28" t="b">
        <f t="shared" si="85"/>
        <v>0</v>
      </c>
      <c r="L570" s="19">
        <v>12356</v>
      </c>
      <c r="M570" s="28" t="b">
        <f t="shared" si="86"/>
        <v>0</v>
      </c>
      <c r="N570" s="19">
        <v>11850</v>
      </c>
      <c r="O570" s="28" t="b">
        <f t="shared" si="87"/>
        <v>0</v>
      </c>
      <c r="P570" s="7">
        <v>12241</v>
      </c>
      <c r="Q570" s="28" t="b">
        <f t="shared" si="88"/>
        <v>0</v>
      </c>
      <c r="R570" s="19">
        <v>33851</v>
      </c>
      <c r="S570" s="28" t="b">
        <f t="shared" si="89"/>
        <v>0</v>
      </c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70"/>
      <c r="AO570" s="70"/>
      <c r="BH570" s="25"/>
    </row>
    <row r="571" spans="1:60" s="24" customFormat="1">
      <c r="A571" s="39" t="s">
        <v>711</v>
      </c>
      <c r="B571" s="39" t="s">
        <v>712</v>
      </c>
      <c r="C571" s="6" t="s">
        <v>37</v>
      </c>
      <c r="D571" s="40">
        <v>1999</v>
      </c>
      <c r="E571" s="6" t="s">
        <v>131</v>
      </c>
      <c r="F571" s="19">
        <v>41504</v>
      </c>
      <c r="G571" s="28" t="b">
        <f t="shared" si="84"/>
        <v>0</v>
      </c>
      <c r="H571" s="19">
        <v>10638</v>
      </c>
      <c r="I571" s="6"/>
      <c r="J571" s="7">
        <v>5757</v>
      </c>
      <c r="K571" s="28" t="b">
        <f t="shared" si="85"/>
        <v>0</v>
      </c>
      <c r="L571" s="19">
        <v>15515</v>
      </c>
      <c r="M571" s="28" t="b">
        <f t="shared" si="86"/>
        <v>0</v>
      </c>
      <c r="N571" s="7">
        <v>22248</v>
      </c>
      <c r="O571" s="28" t="b">
        <f t="shared" si="87"/>
        <v>0</v>
      </c>
      <c r="P571" s="7">
        <v>13180</v>
      </c>
      <c r="Q571" s="28" t="b">
        <f t="shared" si="88"/>
        <v>0</v>
      </c>
      <c r="R571" s="57"/>
      <c r="S571" s="28" t="b">
        <f t="shared" si="89"/>
        <v>0</v>
      </c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2"/>
      <c r="AM571" s="2"/>
      <c r="AN571" s="70"/>
      <c r="AO571" s="70"/>
    </row>
    <row r="572" spans="1:60" s="24" customFormat="1">
      <c r="A572" s="39" t="s">
        <v>377</v>
      </c>
      <c r="B572" s="39" t="s">
        <v>730</v>
      </c>
      <c r="C572" s="6" t="s">
        <v>37</v>
      </c>
      <c r="D572" s="40">
        <v>1964</v>
      </c>
      <c r="E572" s="6" t="s">
        <v>134</v>
      </c>
      <c r="F572" s="19"/>
      <c r="G572" s="28" t="b">
        <f t="shared" si="84"/>
        <v>0</v>
      </c>
      <c r="H572" s="19"/>
      <c r="I572" s="6"/>
      <c r="J572" s="7">
        <v>5309</v>
      </c>
      <c r="K572" s="28" t="b">
        <f t="shared" si="85"/>
        <v>0</v>
      </c>
      <c r="L572" s="19">
        <v>14084</v>
      </c>
      <c r="M572" s="28" t="b">
        <f t="shared" si="86"/>
        <v>0</v>
      </c>
      <c r="N572" s="20"/>
      <c r="O572" s="28" t="b">
        <f t="shared" si="87"/>
        <v>0</v>
      </c>
      <c r="P572" s="7">
        <v>13200</v>
      </c>
      <c r="Q572" s="28" t="b">
        <f t="shared" si="88"/>
        <v>0</v>
      </c>
      <c r="R572" s="57"/>
      <c r="S572" s="28" t="b">
        <f t="shared" si="89"/>
        <v>0</v>
      </c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70"/>
      <c r="AO572" s="70"/>
      <c r="BH572" s="2"/>
    </row>
    <row r="573" spans="1:60" s="24" customFormat="1">
      <c r="A573" s="22" t="s">
        <v>437</v>
      </c>
      <c r="B573" s="22" t="s">
        <v>433</v>
      </c>
      <c r="C573" s="8" t="s">
        <v>37</v>
      </c>
      <c r="D573" s="10">
        <v>1999</v>
      </c>
      <c r="E573" s="6" t="s">
        <v>131</v>
      </c>
      <c r="F573" s="19">
        <v>35468</v>
      </c>
      <c r="G573" s="28" t="b">
        <f t="shared" si="84"/>
        <v>0</v>
      </c>
      <c r="H573" s="19"/>
      <c r="I573" s="6"/>
      <c r="J573" s="7">
        <v>11229</v>
      </c>
      <c r="K573" s="28" t="b">
        <f t="shared" si="85"/>
        <v>0</v>
      </c>
      <c r="L573" s="19"/>
      <c r="M573" s="28" t="b">
        <f t="shared" si="86"/>
        <v>0</v>
      </c>
      <c r="N573" s="20">
        <v>14611</v>
      </c>
      <c r="O573" s="28" t="b">
        <f t="shared" si="87"/>
        <v>0</v>
      </c>
      <c r="P573" s="7">
        <v>14222</v>
      </c>
      <c r="Q573" s="28" t="b">
        <f t="shared" si="88"/>
        <v>0</v>
      </c>
      <c r="R573" s="7"/>
      <c r="S573" s="28" t="b">
        <f t="shared" si="89"/>
        <v>0</v>
      </c>
      <c r="AL573" s="2"/>
      <c r="AM573" s="2"/>
      <c r="AN573" s="70"/>
      <c r="AO573" s="70"/>
    </row>
    <row r="574" spans="1:60" s="24" customFormat="1">
      <c r="A574" s="9" t="s">
        <v>355</v>
      </c>
      <c r="B574" s="9" t="s">
        <v>382</v>
      </c>
      <c r="C574" s="30" t="s">
        <v>10</v>
      </c>
      <c r="D574" s="10">
        <v>2002</v>
      </c>
      <c r="E574" s="6" t="s">
        <v>67</v>
      </c>
      <c r="F574" s="19">
        <v>32399</v>
      </c>
      <c r="G574" s="28" t="b">
        <f t="shared" si="84"/>
        <v>0</v>
      </c>
      <c r="H574" s="19" t="s">
        <v>341</v>
      </c>
      <c r="I574" s="6"/>
      <c r="J574" s="7">
        <v>10398</v>
      </c>
      <c r="K574" s="28" t="b">
        <f t="shared" si="85"/>
        <v>0</v>
      </c>
      <c r="L574" s="19"/>
      <c r="M574" s="28" t="b">
        <f t="shared" si="86"/>
        <v>0</v>
      </c>
      <c r="N574" s="7">
        <v>14134</v>
      </c>
      <c r="O574" s="28" t="b">
        <f t="shared" si="87"/>
        <v>0</v>
      </c>
      <c r="P574" s="7">
        <v>11997</v>
      </c>
      <c r="Q574" s="28" t="b">
        <f t="shared" si="88"/>
        <v>0</v>
      </c>
      <c r="R574" s="7"/>
      <c r="S574" s="28" t="b">
        <f t="shared" si="89"/>
        <v>0</v>
      </c>
      <c r="AL574" s="2"/>
      <c r="AM574" s="2"/>
      <c r="AN574" s="70"/>
      <c r="AO574" s="70"/>
      <c r="BH574" s="69"/>
    </row>
    <row r="575" spans="1:60" s="24" customFormat="1">
      <c r="A575" s="9" t="s">
        <v>355</v>
      </c>
      <c r="B575" s="9" t="s">
        <v>356</v>
      </c>
      <c r="C575" s="30" t="s">
        <v>10</v>
      </c>
      <c r="D575" s="10">
        <v>2003</v>
      </c>
      <c r="E575" s="6" t="s">
        <v>339</v>
      </c>
      <c r="F575" s="19" t="s">
        <v>341</v>
      </c>
      <c r="G575" s="28" t="b">
        <f t="shared" si="84"/>
        <v>0</v>
      </c>
      <c r="H575" s="19">
        <v>14005</v>
      </c>
      <c r="I575" s="6"/>
      <c r="J575" s="7">
        <v>5514</v>
      </c>
      <c r="K575" s="28" t="b">
        <f t="shared" si="85"/>
        <v>0</v>
      </c>
      <c r="L575" s="19" t="s">
        <v>341</v>
      </c>
      <c r="M575" s="28" t="b">
        <f t="shared" si="86"/>
        <v>0</v>
      </c>
      <c r="N575" s="20"/>
      <c r="O575" s="28" t="b">
        <f t="shared" si="87"/>
        <v>0</v>
      </c>
      <c r="P575" s="7">
        <v>12698</v>
      </c>
      <c r="Q575" s="28" t="b">
        <f t="shared" si="88"/>
        <v>0</v>
      </c>
      <c r="R575" s="7"/>
      <c r="S575" s="28" t="b">
        <f t="shared" si="89"/>
        <v>0</v>
      </c>
      <c r="AL575" s="2"/>
      <c r="AM575" s="2"/>
      <c r="AN575" s="70"/>
      <c r="AO575" s="70"/>
      <c r="BH575" s="2"/>
    </row>
    <row r="576" spans="1:60" s="24" customFormat="1">
      <c r="A576" s="48" t="s">
        <v>154</v>
      </c>
      <c r="B576" s="48" t="s">
        <v>67</v>
      </c>
      <c r="C576" s="30" t="s">
        <v>10</v>
      </c>
      <c r="D576" s="30">
        <v>1995</v>
      </c>
      <c r="E576" s="6" t="s">
        <v>132</v>
      </c>
      <c r="F576" s="19">
        <v>22604</v>
      </c>
      <c r="G576" s="28" t="str">
        <f t="shared" si="84"/>
        <v>Q</v>
      </c>
      <c r="H576" s="19"/>
      <c r="I576" s="6"/>
      <c r="J576" s="7">
        <v>3795</v>
      </c>
      <c r="K576" s="28" t="str">
        <f t="shared" si="85"/>
        <v>Q</v>
      </c>
      <c r="L576" s="19">
        <v>12359</v>
      </c>
      <c r="M576" s="28" t="str">
        <f t="shared" si="86"/>
        <v>Q</v>
      </c>
      <c r="N576" s="19">
        <v>10184</v>
      </c>
      <c r="O576" s="28" t="str">
        <f t="shared" si="87"/>
        <v>Q</v>
      </c>
      <c r="P576" s="7">
        <v>10728</v>
      </c>
      <c r="Q576" s="28" t="str">
        <f t="shared" si="88"/>
        <v>Q</v>
      </c>
      <c r="R576" s="7">
        <v>30245</v>
      </c>
      <c r="S576" s="28" t="b">
        <f t="shared" si="89"/>
        <v>0</v>
      </c>
      <c r="AN576" s="70"/>
      <c r="AO576" s="70"/>
      <c r="BH576" s="2"/>
    </row>
    <row r="577" spans="1:254" s="24" customFormat="1">
      <c r="A577" s="39" t="s">
        <v>385</v>
      </c>
      <c r="B577" s="39" t="s">
        <v>386</v>
      </c>
      <c r="C577" s="6" t="s">
        <v>10</v>
      </c>
      <c r="D577" s="40">
        <v>2001</v>
      </c>
      <c r="E577" s="6" t="s">
        <v>67</v>
      </c>
      <c r="F577" s="19">
        <v>34145</v>
      </c>
      <c r="G577" s="28" t="b">
        <f t="shared" si="84"/>
        <v>0</v>
      </c>
      <c r="H577" s="19"/>
      <c r="I577" s="6"/>
      <c r="J577" s="7">
        <v>5910</v>
      </c>
      <c r="K577" s="28" t="b">
        <f t="shared" si="85"/>
        <v>0</v>
      </c>
      <c r="L577" s="7"/>
      <c r="M577" s="28" t="b">
        <f t="shared" si="86"/>
        <v>0</v>
      </c>
      <c r="N577" s="20">
        <v>14637</v>
      </c>
      <c r="O577" s="28" t="b">
        <f t="shared" si="87"/>
        <v>0</v>
      </c>
      <c r="P577" s="7">
        <v>12102</v>
      </c>
      <c r="Q577" s="28" t="b">
        <f t="shared" si="88"/>
        <v>0</v>
      </c>
      <c r="R577" s="57"/>
      <c r="S577" s="28" t="b">
        <f t="shared" si="89"/>
        <v>0</v>
      </c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70"/>
      <c r="AO577" s="70"/>
      <c r="BH577" s="85"/>
    </row>
    <row r="578" spans="1:254" s="24" customFormat="1">
      <c r="A578" s="9" t="s">
        <v>1365</v>
      </c>
      <c r="B578" s="9" t="s">
        <v>264</v>
      </c>
      <c r="C578" s="6" t="s">
        <v>10</v>
      </c>
      <c r="D578" s="14">
        <v>1990</v>
      </c>
      <c r="E578" s="6" t="s">
        <v>133</v>
      </c>
      <c r="F578" s="19"/>
      <c r="G578" s="28" t="b">
        <f t="shared" si="84"/>
        <v>0</v>
      </c>
      <c r="H578" s="19"/>
      <c r="I578" s="6"/>
      <c r="J578" s="7">
        <v>3009</v>
      </c>
      <c r="K578" s="28" t="str">
        <f t="shared" si="85"/>
        <v>Q</v>
      </c>
      <c r="L578" s="19"/>
      <c r="M578" s="28" t="b">
        <f t="shared" si="86"/>
        <v>0</v>
      </c>
      <c r="N578" s="19">
        <v>4890</v>
      </c>
      <c r="O578" s="28" t="str">
        <f t="shared" si="87"/>
        <v>Q</v>
      </c>
      <c r="P578" s="7">
        <v>5452</v>
      </c>
      <c r="Q578" s="28" t="str">
        <f t="shared" si="88"/>
        <v>Q</v>
      </c>
      <c r="R578" s="7"/>
      <c r="S578" s="28" t="b">
        <f t="shared" si="89"/>
        <v>0</v>
      </c>
      <c r="AL578" s="2"/>
      <c r="AM578" s="2"/>
      <c r="AN578" s="70"/>
      <c r="AO578" s="70"/>
      <c r="BH578" s="2"/>
    </row>
    <row r="579" spans="1:254" s="24" customFormat="1" ht="18">
      <c r="A579" s="48" t="s">
        <v>151</v>
      </c>
      <c r="B579" s="48" t="s">
        <v>1005</v>
      </c>
      <c r="C579" s="30" t="s">
        <v>10</v>
      </c>
      <c r="D579" s="30">
        <v>1996</v>
      </c>
      <c r="E579" s="6" t="s">
        <v>132</v>
      </c>
      <c r="F579" s="64"/>
      <c r="G579" s="28" t="b">
        <f t="shared" si="84"/>
        <v>0</v>
      </c>
      <c r="H579" s="64"/>
      <c r="I579" s="6"/>
      <c r="J579" s="7"/>
      <c r="K579" s="28" t="b">
        <f t="shared" si="85"/>
        <v>0</v>
      </c>
      <c r="L579" s="7"/>
      <c r="M579" s="28" t="b">
        <f t="shared" si="86"/>
        <v>0</v>
      </c>
      <c r="N579" s="7">
        <v>12853</v>
      </c>
      <c r="O579" s="28" t="b">
        <f t="shared" si="87"/>
        <v>0</v>
      </c>
      <c r="P579" s="7" t="s">
        <v>341</v>
      </c>
      <c r="Q579" s="28" t="b">
        <f t="shared" si="88"/>
        <v>0</v>
      </c>
      <c r="R579" s="7"/>
      <c r="S579" s="28" t="b">
        <f t="shared" si="89"/>
        <v>0</v>
      </c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70"/>
      <c r="AO579" s="70"/>
      <c r="BH579" s="2"/>
    </row>
    <row r="580" spans="1:254" s="24" customFormat="1">
      <c r="A580" s="48" t="s">
        <v>151</v>
      </c>
      <c r="B580" s="48" t="s">
        <v>1007</v>
      </c>
      <c r="C580" s="30" t="s">
        <v>10</v>
      </c>
      <c r="D580" s="30">
        <v>1998</v>
      </c>
      <c r="E580" s="6" t="s">
        <v>135</v>
      </c>
      <c r="F580" s="19"/>
      <c r="G580" s="28" t="b">
        <f t="shared" si="84"/>
        <v>0</v>
      </c>
      <c r="H580" s="19"/>
      <c r="I580" s="6"/>
      <c r="J580" s="7">
        <v>5396</v>
      </c>
      <c r="K580" s="28" t="b">
        <f t="shared" si="85"/>
        <v>0</v>
      </c>
      <c r="L580" s="19"/>
      <c r="M580" s="28" t="b">
        <f t="shared" si="86"/>
        <v>0</v>
      </c>
      <c r="N580" s="19">
        <v>12743</v>
      </c>
      <c r="O580" s="28" t="b">
        <f t="shared" si="87"/>
        <v>0</v>
      </c>
      <c r="P580" s="7">
        <v>12989</v>
      </c>
      <c r="Q580" s="28" t="b">
        <f t="shared" si="88"/>
        <v>0</v>
      </c>
      <c r="R580" s="7">
        <v>34123</v>
      </c>
      <c r="S580" s="28" t="b">
        <f t="shared" si="89"/>
        <v>0</v>
      </c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"/>
      <c r="AM580" s="2"/>
      <c r="AN580" s="70"/>
      <c r="AO580" s="70"/>
    </row>
    <row r="581" spans="1:254" s="24" customFormat="1">
      <c r="A581" s="48" t="s">
        <v>151</v>
      </c>
      <c r="B581" s="48" t="s">
        <v>999</v>
      </c>
      <c r="C581" s="30" t="s">
        <v>10</v>
      </c>
      <c r="D581" s="30">
        <v>2000</v>
      </c>
      <c r="E581" s="6" t="s">
        <v>131</v>
      </c>
      <c r="F581" s="19">
        <v>25580</v>
      </c>
      <c r="G581" s="28" t="str">
        <f t="shared" si="84"/>
        <v>Q</v>
      </c>
      <c r="H581" s="19"/>
      <c r="I581" s="6"/>
      <c r="J581" s="7">
        <v>5124</v>
      </c>
      <c r="K581" s="28" t="b">
        <f t="shared" si="85"/>
        <v>0</v>
      </c>
      <c r="L581" s="19">
        <v>15101</v>
      </c>
      <c r="M581" s="28" t="b">
        <f t="shared" si="86"/>
        <v>0</v>
      </c>
      <c r="N581" s="7">
        <v>13797</v>
      </c>
      <c r="O581" s="28" t="b">
        <f t="shared" si="87"/>
        <v>0</v>
      </c>
      <c r="P581" s="7">
        <v>13625</v>
      </c>
      <c r="Q581" s="28" t="b">
        <f t="shared" si="88"/>
        <v>0</v>
      </c>
      <c r="R581" s="7">
        <v>35549</v>
      </c>
      <c r="S581" s="28" t="b">
        <f t="shared" si="89"/>
        <v>0</v>
      </c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70"/>
      <c r="AO581" s="70"/>
    </row>
    <row r="582" spans="1:254" s="24" customFormat="1">
      <c r="A582" s="48" t="s">
        <v>155</v>
      </c>
      <c r="B582" s="48" t="s">
        <v>495</v>
      </c>
      <c r="C582" s="30" t="s">
        <v>10</v>
      </c>
      <c r="D582" s="29">
        <v>1995</v>
      </c>
      <c r="E582" s="6" t="s">
        <v>132</v>
      </c>
      <c r="F582" s="19">
        <v>23060</v>
      </c>
      <c r="G582" s="28" t="b">
        <f t="shared" si="84"/>
        <v>0</v>
      </c>
      <c r="H582" s="19"/>
      <c r="I582" s="6"/>
      <c r="J582" s="7">
        <v>4470</v>
      </c>
      <c r="K582" s="28" t="b">
        <f t="shared" si="85"/>
        <v>0</v>
      </c>
      <c r="L582" s="19">
        <v>13684</v>
      </c>
      <c r="M582" s="28" t="b">
        <f t="shared" si="86"/>
        <v>0</v>
      </c>
      <c r="N582" s="19">
        <v>11153</v>
      </c>
      <c r="O582" s="28" t="b">
        <f t="shared" si="87"/>
        <v>0</v>
      </c>
      <c r="P582" s="7">
        <v>11343</v>
      </c>
      <c r="Q582" s="28" t="b">
        <f t="shared" si="88"/>
        <v>0</v>
      </c>
      <c r="R582" s="7"/>
      <c r="S582" s="28" t="b">
        <f t="shared" si="89"/>
        <v>0</v>
      </c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70"/>
      <c r="AO582" s="70"/>
      <c r="BH582" s="2"/>
    </row>
    <row r="583" spans="1:254" s="24" customFormat="1">
      <c r="A583" s="39" t="s">
        <v>379</v>
      </c>
      <c r="B583" s="39" t="s">
        <v>297</v>
      </c>
      <c r="C583" s="6" t="s">
        <v>10</v>
      </c>
      <c r="D583" s="40">
        <v>2001</v>
      </c>
      <c r="E583" s="6" t="s">
        <v>67</v>
      </c>
      <c r="F583" s="19">
        <v>35018</v>
      </c>
      <c r="G583" s="28" t="b">
        <f t="shared" si="84"/>
        <v>0</v>
      </c>
      <c r="H583" s="19"/>
      <c r="I583" s="6"/>
      <c r="J583" s="7">
        <v>10063</v>
      </c>
      <c r="K583" s="28" t="b">
        <f t="shared" si="85"/>
        <v>0</v>
      </c>
      <c r="L583" s="7"/>
      <c r="M583" s="28" t="b">
        <f t="shared" si="86"/>
        <v>0</v>
      </c>
      <c r="N583" s="7">
        <v>13833</v>
      </c>
      <c r="O583" s="28" t="b">
        <f t="shared" si="87"/>
        <v>0</v>
      </c>
      <c r="P583" s="7">
        <v>12445</v>
      </c>
      <c r="Q583" s="28" t="b">
        <f t="shared" si="88"/>
        <v>0</v>
      </c>
      <c r="R583" s="57"/>
      <c r="S583" s="28" t="b">
        <f t="shared" si="89"/>
        <v>0</v>
      </c>
      <c r="AL583" s="2"/>
      <c r="AM583" s="2"/>
      <c r="AN583" s="70"/>
      <c r="AO583" s="70"/>
      <c r="BH583" s="85"/>
    </row>
    <row r="584" spans="1:254" s="24" customFormat="1">
      <c r="A584" s="9" t="s">
        <v>357</v>
      </c>
      <c r="B584" s="9" t="s">
        <v>358</v>
      </c>
      <c r="C584" s="30" t="s">
        <v>10</v>
      </c>
      <c r="D584" s="10">
        <v>2003</v>
      </c>
      <c r="E584" s="6" t="s">
        <v>339</v>
      </c>
      <c r="F584" s="19" t="s">
        <v>341</v>
      </c>
      <c r="G584" s="28" t="b">
        <f t="shared" si="84"/>
        <v>0</v>
      </c>
      <c r="H584" s="19">
        <v>15429</v>
      </c>
      <c r="I584" s="28"/>
      <c r="J584" s="7">
        <v>5843</v>
      </c>
      <c r="K584" s="28" t="b">
        <f t="shared" si="85"/>
        <v>0</v>
      </c>
      <c r="L584" s="19" t="s">
        <v>341</v>
      </c>
      <c r="M584" s="28" t="b">
        <f t="shared" si="86"/>
        <v>0</v>
      </c>
      <c r="N584" s="7"/>
      <c r="O584" s="28" t="b">
        <f t="shared" si="87"/>
        <v>0</v>
      </c>
      <c r="P584" s="7">
        <v>12409</v>
      </c>
      <c r="Q584" s="28" t="b">
        <f t="shared" si="88"/>
        <v>0</v>
      </c>
      <c r="R584" s="7"/>
      <c r="S584" s="28" t="b">
        <f t="shared" si="89"/>
        <v>0</v>
      </c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70"/>
      <c r="AO584" s="70"/>
      <c r="BH584" s="2"/>
    </row>
    <row r="585" spans="1:254" s="24" customFormat="1">
      <c r="A585" s="48" t="s">
        <v>152</v>
      </c>
      <c r="B585" s="48" t="s">
        <v>987</v>
      </c>
      <c r="C585" s="30" t="s">
        <v>10</v>
      </c>
      <c r="D585" s="30">
        <v>1972</v>
      </c>
      <c r="E585" s="6" t="s">
        <v>134</v>
      </c>
      <c r="F585" s="19"/>
      <c r="G585" s="28" t="b">
        <f t="shared" si="84"/>
        <v>0</v>
      </c>
      <c r="H585" s="19"/>
      <c r="I585" s="6"/>
      <c r="J585" s="7">
        <v>11962</v>
      </c>
      <c r="K585" s="28" t="b">
        <f t="shared" si="85"/>
        <v>0</v>
      </c>
      <c r="L585" s="19"/>
      <c r="M585" s="28" t="b">
        <f t="shared" si="86"/>
        <v>0</v>
      </c>
      <c r="N585" s="7">
        <v>14337</v>
      </c>
      <c r="O585" s="28" t="b">
        <f t="shared" si="87"/>
        <v>0</v>
      </c>
      <c r="P585" s="7" t="s">
        <v>341</v>
      </c>
      <c r="Q585" s="28" t="b">
        <f t="shared" si="88"/>
        <v>0</v>
      </c>
      <c r="R585" s="7"/>
      <c r="S585" s="28" t="b">
        <f t="shared" si="89"/>
        <v>0</v>
      </c>
      <c r="AL585" s="2"/>
      <c r="AM585" s="2"/>
      <c r="AN585" s="70"/>
      <c r="AO585" s="70"/>
      <c r="BH585" s="2"/>
    </row>
    <row r="586" spans="1:254" s="24" customFormat="1">
      <c r="A586" s="49" t="s">
        <v>152</v>
      </c>
      <c r="B586" s="49" t="s">
        <v>297</v>
      </c>
      <c r="C586" s="30" t="s">
        <v>10</v>
      </c>
      <c r="D586" s="30">
        <v>1997</v>
      </c>
      <c r="E586" s="6" t="s">
        <v>135</v>
      </c>
      <c r="F586" s="19">
        <v>24065</v>
      </c>
      <c r="G586" s="28" t="b">
        <f t="shared" si="84"/>
        <v>0</v>
      </c>
      <c r="H586" s="19"/>
      <c r="I586" s="6"/>
      <c r="J586" s="7">
        <v>3979</v>
      </c>
      <c r="K586" s="28" t="str">
        <f t="shared" si="85"/>
        <v>Q</v>
      </c>
      <c r="L586" s="19">
        <v>12703</v>
      </c>
      <c r="M586" s="28" t="str">
        <f t="shared" si="86"/>
        <v>Q</v>
      </c>
      <c r="N586" s="19">
        <v>10488</v>
      </c>
      <c r="O586" s="28" t="str">
        <f t="shared" si="87"/>
        <v>Q</v>
      </c>
      <c r="P586" s="7">
        <v>11134</v>
      </c>
      <c r="Q586" s="28" t="str">
        <f t="shared" si="88"/>
        <v>Q</v>
      </c>
      <c r="R586" s="7">
        <v>30257</v>
      </c>
      <c r="S586" s="28" t="b">
        <f t="shared" si="89"/>
        <v>0</v>
      </c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2"/>
      <c r="AM586" s="2"/>
      <c r="AN586" s="70"/>
      <c r="AO586" s="70"/>
      <c r="BH586" s="2"/>
    </row>
    <row r="587" spans="1:254" s="24" customFormat="1">
      <c r="A587" s="9" t="s">
        <v>1100</v>
      </c>
      <c r="B587" s="9" t="s">
        <v>301</v>
      </c>
      <c r="C587" s="6" t="s">
        <v>10</v>
      </c>
      <c r="D587" s="10">
        <v>1996</v>
      </c>
      <c r="E587" s="6" t="s">
        <v>132</v>
      </c>
      <c r="F587" s="19" t="s">
        <v>341</v>
      </c>
      <c r="G587" s="28" t="b">
        <f t="shared" si="84"/>
        <v>0</v>
      </c>
      <c r="H587" s="19" t="s">
        <v>341</v>
      </c>
      <c r="I587" s="6"/>
      <c r="J587" s="7"/>
      <c r="K587" s="28" t="b">
        <f t="shared" si="85"/>
        <v>0</v>
      </c>
      <c r="L587" s="19" t="s">
        <v>341</v>
      </c>
      <c r="M587" s="28" t="b">
        <f t="shared" si="86"/>
        <v>0</v>
      </c>
      <c r="N587" s="7" t="s">
        <v>341</v>
      </c>
      <c r="O587" s="28" t="b">
        <f t="shared" si="87"/>
        <v>0</v>
      </c>
      <c r="P587" s="7" t="s">
        <v>341</v>
      </c>
      <c r="Q587" s="28" t="b">
        <f t="shared" si="88"/>
        <v>0</v>
      </c>
      <c r="R587" s="7" t="s">
        <v>341</v>
      </c>
      <c r="S587" s="28" t="b">
        <f t="shared" si="89"/>
        <v>0</v>
      </c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70"/>
      <c r="AO587" s="70"/>
      <c r="BH587" s="2"/>
    </row>
    <row r="588" spans="1:254" s="24" customFormat="1">
      <c r="A588" s="9" t="s">
        <v>1102</v>
      </c>
      <c r="B588" s="9" t="s">
        <v>1189</v>
      </c>
      <c r="C588" s="6" t="s">
        <v>10</v>
      </c>
      <c r="D588" s="10">
        <v>1997</v>
      </c>
      <c r="E588" s="6" t="s">
        <v>135</v>
      </c>
      <c r="F588" s="19">
        <v>40638</v>
      </c>
      <c r="G588" s="28" t="b">
        <f t="shared" si="84"/>
        <v>0</v>
      </c>
      <c r="H588" s="19" t="s">
        <v>341</v>
      </c>
      <c r="I588" s="6"/>
      <c r="J588" s="7"/>
      <c r="K588" s="28" t="b">
        <f t="shared" si="85"/>
        <v>0</v>
      </c>
      <c r="L588" s="19" t="s">
        <v>341</v>
      </c>
      <c r="M588" s="28" t="b">
        <f t="shared" si="86"/>
        <v>0</v>
      </c>
      <c r="N588" s="7">
        <v>14501</v>
      </c>
      <c r="O588" s="28" t="b">
        <f t="shared" si="87"/>
        <v>0</v>
      </c>
      <c r="P588" s="7" t="s">
        <v>341</v>
      </c>
      <c r="Q588" s="28" t="b">
        <f t="shared" si="88"/>
        <v>0</v>
      </c>
      <c r="R588" s="7"/>
      <c r="S588" s="28" t="b">
        <f t="shared" si="89"/>
        <v>0</v>
      </c>
      <c r="AL588" s="2"/>
      <c r="AM588" s="2"/>
      <c r="AN588" s="70"/>
      <c r="AO588" s="70"/>
      <c r="BH588" s="2"/>
    </row>
    <row r="589" spans="1:254" s="24" customFormat="1">
      <c r="A589" s="48" t="s">
        <v>157</v>
      </c>
      <c r="B589" s="48" t="s">
        <v>728</v>
      </c>
      <c r="C589" s="30" t="s">
        <v>10</v>
      </c>
      <c r="D589" s="30">
        <v>1999</v>
      </c>
      <c r="E589" s="6" t="s">
        <v>131</v>
      </c>
      <c r="F589" s="19"/>
      <c r="G589" s="28" t="b">
        <f t="shared" ref="G589:G620" si="90">IF(AND(E589="Sénior",F589&lt;=22050,F589&gt;1),"Q",IF(AND(E589="Junior",F589&lt;=22700,F589&gt;1),"Q",IF(AND(E589="Cadet",F589&lt;=23527,F589&gt;1),"Q",IF(AND(E589="Minime",F589&lt;=25768,F589&gt;1),"Q"))))</f>
        <v>0</v>
      </c>
      <c r="H589" s="19"/>
      <c r="I589" s="6"/>
      <c r="J589" s="7">
        <v>4177</v>
      </c>
      <c r="K589" s="28" t="str">
        <f t="shared" ref="K589:K620" si="91">IF(AND(E589="Sénior",J589&lt;=3830,J589&gt;1),"Q",IF(AND(E589="Junior",J589&lt;=4000,J589&gt;1),"Q",IF(AND(E589="Cadet",J589&lt;=4266,J589&gt;1),"Q",IF(AND(E589="Minime",J589&lt;=5096,J589&gt;1),"Q"))))</f>
        <v>Q</v>
      </c>
      <c r="L589" s="19">
        <v>13390</v>
      </c>
      <c r="M589" s="28" t="str">
        <f t="shared" ref="M589:M620" si="92">IF(AND(E589="Sénior",L589&lt;=12238,L589&gt;1),"Q",IF(AND(E589="Junior",L589&lt;=12600,L589&gt;1),"Q",IF(AND(E589="Cadet",L589&lt;=13092,L589&gt;1),"Q",IF(AND(E589="Minime",L589&lt;=14000,L589&gt;1),"Q"))))</f>
        <v>Q</v>
      </c>
      <c r="N589" s="19">
        <v>11028</v>
      </c>
      <c r="O589" s="28" t="str">
        <f t="shared" ref="O589:O620" si="93">IF(AND(E589="Sénior",N589&lt;=10560,N589&gt;1),"Q",IF(AND(E589="Junior",N589&lt;=11100,N589&gt;1),"Q",IF(AND(E589="Cadet",N589&lt;=11739,N589&gt;1),"Q",IF(AND(E589="Minime",N589&lt;=13100,N589&gt;1),"Q"))))</f>
        <v>Q</v>
      </c>
      <c r="P589" s="7">
        <v>11329</v>
      </c>
      <c r="Q589" s="28" t="str">
        <f t="shared" ref="Q589:Q620" si="94">IF(AND(E589="Sénior",P589&lt;=10623,P589&gt;1),"Q",IF(AND(E589="Junior",P589&lt;=10900,P589&gt;1),"Q",IF(AND(E589="Cadet",P589&lt;=11269,P589&gt;1),"Q",IF(AND(E589="Minime",P589&lt;=12404,P589&gt;1),"Q"))))</f>
        <v>Q</v>
      </c>
      <c r="R589" s="7">
        <v>30617</v>
      </c>
      <c r="S589" s="28" t="str">
        <f t="shared" ref="S589:S620" si="95">IF(AND(E589="Sénior",R589&lt;=24630,R589&gt;1),"Q",IF(AND(E589="Junior",R589&lt;=25400,R589&gt;1),"Q",IF(AND(E589="Cadet",R589&lt;=25904,R589&gt;1),"Q",IF(AND(E589="Minime",R589&lt;=32633,R589&gt;1),"Q"))))</f>
        <v>Q</v>
      </c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70"/>
      <c r="AO589" s="70"/>
    </row>
    <row r="590" spans="1:254" s="24" customFormat="1" ht="18">
      <c r="A590" s="39" t="s">
        <v>380</v>
      </c>
      <c r="B590" s="39" t="s">
        <v>301</v>
      </c>
      <c r="C590" s="6" t="s">
        <v>10</v>
      </c>
      <c r="D590" s="40">
        <v>2002</v>
      </c>
      <c r="E590" s="6" t="s">
        <v>67</v>
      </c>
      <c r="F590" s="19">
        <v>44946</v>
      </c>
      <c r="G590" s="28" t="b">
        <f t="shared" si="90"/>
        <v>0</v>
      </c>
      <c r="H590" s="64"/>
      <c r="I590" s="6"/>
      <c r="J590" s="7"/>
      <c r="K590" s="28" t="b">
        <f t="shared" si="91"/>
        <v>0</v>
      </c>
      <c r="L590" s="7"/>
      <c r="M590" s="28" t="b">
        <f t="shared" si="92"/>
        <v>0</v>
      </c>
      <c r="N590" s="7">
        <v>20986</v>
      </c>
      <c r="O590" s="28" t="b">
        <f t="shared" si="93"/>
        <v>0</v>
      </c>
      <c r="P590" s="7">
        <v>13990</v>
      </c>
      <c r="Q590" s="28" t="b">
        <f t="shared" si="94"/>
        <v>0</v>
      </c>
      <c r="R590" s="57"/>
      <c r="S590" s="28" t="b">
        <f t="shared" si="95"/>
        <v>0</v>
      </c>
      <c r="AL590" s="2"/>
      <c r="AM590" s="2"/>
      <c r="AN590" s="70"/>
      <c r="AO590" s="70"/>
      <c r="BH590" s="69"/>
    </row>
    <row r="591" spans="1:254" s="23" customFormat="1">
      <c r="A591" s="9" t="s">
        <v>170</v>
      </c>
      <c r="B591" s="9" t="s">
        <v>114</v>
      </c>
      <c r="C591" s="30" t="s">
        <v>10</v>
      </c>
      <c r="D591" s="10">
        <v>1987</v>
      </c>
      <c r="E591" s="6" t="s">
        <v>133</v>
      </c>
      <c r="F591" s="19"/>
      <c r="G591" s="28" t="b">
        <f t="shared" si="90"/>
        <v>0</v>
      </c>
      <c r="H591" s="19"/>
      <c r="I591" s="6"/>
      <c r="J591" s="7">
        <v>3615</v>
      </c>
      <c r="K591" s="28" t="str">
        <f t="shared" si="91"/>
        <v>Q</v>
      </c>
      <c r="L591" s="19">
        <v>12544</v>
      </c>
      <c r="M591" s="28" t="b">
        <f t="shared" si="92"/>
        <v>0</v>
      </c>
      <c r="N591" s="19">
        <v>10010</v>
      </c>
      <c r="O591" s="28" t="str">
        <f t="shared" si="93"/>
        <v>Q</v>
      </c>
      <c r="P591" s="7">
        <v>10420</v>
      </c>
      <c r="Q591" s="28" t="str">
        <f t="shared" si="94"/>
        <v>Q</v>
      </c>
      <c r="R591" s="7">
        <v>25997</v>
      </c>
      <c r="S591" s="28" t="b">
        <f t="shared" si="95"/>
        <v>0</v>
      </c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"/>
      <c r="AM591" s="2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</row>
    <row r="592" spans="1:254" s="24" customFormat="1">
      <c r="A592" s="48" t="s">
        <v>162</v>
      </c>
      <c r="B592" s="48" t="s">
        <v>116</v>
      </c>
      <c r="C592" s="30" t="s">
        <v>10</v>
      </c>
      <c r="D592" s="29">
        <v>1999</v>
      </c>
      <c r="E592" s="6" t="s">
        <v>131</v>
      </c>
      <c r="F592" s="19"/>
      <c r="G592" s="28" t="b">
        <f t="shared" si="90"/>
        <v>0</v>
      </c>
      <c r="H592" s="19"/>
      <c r="I592" s="6"/>
      <c r="J592" s="7">
        <v>4977</v>
      </c>
      <c r="K592" s="28" t="str">
        <f t="shared" si="91"/>
        <v>Q</v>
      </c>
      <c r="L592" s="19">
        <v>12372</v>
      </c>
      <c r="M592" s="28" t="str">
        <f t="shared" si="92"/>
        <v>Q</v>
      </c>
      <c r="N592" s="7">
        <v>13213</v>
      </c>
      <c r="O592" s="28" t="b">
        <f t="shared" si="93"/>
        <v>0</v>
      </c>
      <c r="P592" s="7">
        <v>13788</v>
      </c>
      <c r="Q592" s="28" t="b">
        <f t="shared" si="94"/>
        <v>0</v>
      </c>
      <c r="R592" s="7"/>
      <c r="S592" s="28" t="b">
        <f t="shared" si="95"/>
        <v>0</v>
      </c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L592" s="2"/>
      <c r="AM592" s="2"/>
      <c r="AN592" s="23"/>
      <c r="AO592" s="23"/>
    </row>
    <row r="593" spans="1:254" s="26" customFormat="1">
      <c r="A593" s="9" t="s">
        <v>173</v>
      </c>
      <c r="B593" s="9" t="s">
        <v>986</v>
      </c>
      <c r="C593" s="30" t="s">
        <v>10</v>
      </c>
      <c r="D593" s="10">
        <v>1987</v>
      </c>
      <c r="E593" s="6" t="s">
        <v>133</v>
      </c>
      <c r="F593" s="19">
        <v>24087</v>
      </c>
      <c r="G593" s="28" t="b">
        <f t="shared" si="90"/>
        <v>0</v>
      </c>
      <c r="H593" s="19"/>
      <c r="I593" s="6"/>
      <c r="J593" s="7">
        <v>4468</v>
      </c>
      <c r="K593" s="28" t="b">
        <f t="shared" si="91"/>
        <v>0</v>
      </c>
      <c r="L593" s="19"/>
      <c r="M593" s="28" t="b">
        <f t="shared" si="92"/>
        <v>0</v>
      </c>
      <c r="N593" s="7">
        <v>11680</v>
      </c>
      <c r="O593" s="28" t="b">
        <f t="shared" si="93"/>
        <v>0</v>
      </c>
      <c r="P593" s="7">
        <v>11959</v>
      </c>
      <c r="Q593" s="28" t="b">
        <f t="shared" si="94"/>
        <v>0</v>
      </c>
      <c r="R593" s="7">
        <v>31518</v>
      </c>
      <c r="S593" s="28" t="b">
        <f t="shared" si="95"/>
        <v>0</v>
      </c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"/>
      <c r="AM593" s="2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</row>
    <row r="594" spans="1:254" s="24" customFormat="1">
      <c r="A594" s="48" t="s">
        <v>147</v>
      </c>
      <c r="B594" s="48" t="s">
        <v>987</v>
      </c>
      <c r="C594" s="30" t="s">
        <v>10</v>
      </c>
      <c r="D594" s="29">
        <v>1967</v>
      </c>
      <c r="E594" s="6" t="s">
        <v>134</v>
      </c>
      <c r="F594" s="19"/>
      <c r="G594" s="28" t="b">
        <f t="shared" si="90"/>
        <v>0</v>
      </c>
      <c r="H594" s="19"/>
      <c r="I594" s="6"/>
      <c r="J594" s="7">
        <v>4441</v>
      </c>
      <c r="K594" s="28" t="b">
        <f t="shared" si="91"/>
        <v>0</v>
      </c>
      <c r="L594" s="19"/>
      <c r="M594" s="28" t="b">
        <f t="shared" si="92"/>
        <v>0</v>
      </c>
      <c r="N594" s="7">
        <v>12714</v>
      </c>
      <c r="O594" s="28" t="b">
        <f t="shared" si="93"/>
        <v>0</v>
      </c>
      <c r="P594" s="7">
        <v>12080</v>
      </c>
      <c r="Q594" s="28" t="b">
        <f t="shared" si="94"/>
        <v>0</v>
      </c>
      <c r="R594" s="7"/>
      <c r="S594" s="28" t="b">
        <f t="shared" si="95"/>
        <v>0</v>
      </c>
      <c r="AL594" s="2"/>
      <c r="AM594" s="2"/>
      <c r="BH594" s="2"/>
    </row>
    <row r="595" spans="1:254" s="24" customFormat="1">
      <c r="A595" s="48" t="s">
        <v>147</v>
      </c>
      <c r="B595" s="48" t="s">
        <v>98</v>
      </c>
      <c r="C595" s="30" t="s">
        <v>10</v>
      </c>
      <c r="D595" s="30">
        <v>1997</v>
      </c>
      <c r="E595" s="6" t="s">
        <v>135</v>
      </c>
      <c r="F595" s="19">
        <v>22928</v>
      </c>
      <c r="G595" s="28" t="str">
        <f t="shared" si="90"/>
        <v>Q</v>
      </c>
      <c r="H595" s="19"/>
      <c r="I595" s="6"/>
      <c r="J595" s="7">
        <v>3920</v>
      </c>
      <c r="K595" s="28" t="str">
        <f t="shared" si="91"/>
        <v>Q</v>
      </c>
      <c r="L595" s="19">
        <v>12357</v>
      </c>
      <c r="M595" s="28" t="str">
        <f t="shared" si="92"/>
        <v>Q</v>
      </c>
      <c r="N595" s="7">
        <v>10361</v>
      </c>
      <c r="O595" s="28" t="str">
        <f t="shared" si="93"/>
        <v>Q</v>
      </c>
      <c r="P595" s="7">
        <v>10310</v>
      </c>
      <c r="Q595" s="28" t="str">
        <f t="shared" si="94"/>
        <v>Q</v>
      </c>
      <c r="R595" s="7">
        <v>25519</v>
      </c>
      <c r="S595" s="28" t="str">
        <f t="shared" si="95"/>
        <v>Q</v>
      </c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BH595" s="2"/>
    </row>
    <row r="596" spans="1:254" s="24" customFormat="1">
      <c r="A596" s="9" t="s">
        <v>172</v>
      </c>
      <c r="B596" s="9" t="s">
        <v>972</v>
      </c>
      <c r="C596" s="30" t="s">
        <v>10</v>
      </c>
      <c r="D596" s="10">
        <v>1992</v>
      </c>
      <c r="E596" s="6" t="s">
        <v>133</v>
      </c>
      <c r="F596" s="19"/>
      <c r="G596" s="28" t="b">
        <f t="shared" si="90"/>
        <v>0</v>
      </c>
      <c r="H596" s="19"/>
      <c r="I596" s="6"/>
      <c r="J596" s="7">
        <v>4671</v>
      </c>
      <c r="K596" s="28" t="b">
        <f t="shared" si="91"/>
        <v>0</v>
      </c>
      <c r="L596" s="19"/>
      <c r="M596" s="28" t="b">
        <f t="shared" si="92"/>
        <v>0</v>
      </c>
      <c r="N596" s="7">
        <v>11962</v>
      </c>
      <c r="O596" s="28" t="b">
        <f t="shared" si="93"/>
        <v>0</v>
      </c>
      <c r="P596" s="7">
        <v>11746</v>
      </c>
      <c r="Q596" s="28" t="b">
        <f t="shared" si="94"/>
        <v>0</v>
      </c>
      <c r="R596" s="7"/>
      <c r="S596" s="28" t="b">
        <f t="shared" si="95"/>
        <v>0</v>
      </c>
      <c r="AL596" s="2"/>
      <c r="AM596" s="2"/>
    </row>
    <row r="597" spans="1:254" s="24" customFormat="1">
      <c r="A597" s="39" t="s">
        <v>158</v>
      </c>
      <c r="B597" s="39" t="s">
        <v>731</v>
      </c>
      <c r="C597" s="6" t="s">
        <v>10</v>
      </c>
      <c r="D597" s="40">
        <v>2005</v>
      </c>
      <c r="E597" s="6" t="s">
        <v>344</v>
      </c>
      <c r="F597" s="19"/>
      <c r="G597" s="28" t="b">
        <f t="shared" si="90"/>
        <v>0</v>
      </c>
      <c r="H597" s="19">
        <v>13609</v>
      </c>
      <c r="I597" s="6"/>
      <c r="J597" s="7">
        <v>10884</v>
      </c>
      <c r="K597" s="28" t="b">
        <f t="shared" si="91"/>
        <v>0</v>
      </c>
      <c r="L597" s="7"/>
      <c r="M597" s="28" t="b">
        <f t="shared" si="92"/>
        <v>0</v>
      </c>
      <c r="N597" s="7"/>
      <c r="O597" s="28" t="b">
        <f t="shared" si="93"/>
        <v>0</v>
      </c>
      <c r="P597" s="7">
        <v>20099</v>
      </c>
      <c r="Q597" s="28" t="b">
        <f t="shared" si="94"/>
        <v>0</v>
      </c>
      <c r="R597" s="57"/>
      <c r="S597" s="28" t="b">
        <f t="shared" si="95"/>
        <v>0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254" s="24" customFormat="1">
      <c r="A598" s="48" t="s">
        <v>158</v>
      </c>
      <c r="B598" s="48" t="s">
        <v>545</v>
      </c>
      <c r="C598" s="30" t="s">
        <v>10</v>
      </c>
      <c r="D598" s="30">
        <v>2000</v>
      </c>
      <c r="E598" s="6" t="s">
        <v>131</v>
      </c>
      <c r="F598" s="19">
        <v>24185</v>
      </c>
      <c r="G598" s="28" t="str">
        <f t="shared" si="90"/>
        <v>Q</v>
      </c>
      <c r="H598" s="19"/>
      <c r="I598" s="6"/>
      <c r="J598" s="7">
        <v>4340</v>
      </c>
      <c r="K598" s="28" t="str">
        <f t="shared" si="91"/>
        <v>Q</v>
      </c>
      <c r="L598" s="19"/>
      <c r="M598" s="28" t="b">
        <f t="shared" si="92"/>
        <v>0</v>
      </c>
      <c r="N598" s="19">
        <v>11528</v>
      </c>
      <c r="O598" s="28" t="str">
        <f t="shared" si="93"/>
        <v>Q</v>
      </c>
      <c r="P598" s="7">
        <v>12275</v>
      </c>
      <c r="Q598" s="28" t="str">
        <f t="shared" si="94"/>
        <v>Q</v>
      </c>
      <c r="R598" s="7">
        <v>30542</v>
      </c>
      <c r="S598" s="28" t="str">
        <f t="shared" si="95"/>
        <v>Q</v>
      </c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2"/>
      <c r="AM598" s="2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  <c r="HP598" s="23"/>
      <c r="HQ598" s="23"/>
      <c r="HR598" s="23"/>
      <c r="HS598" s="23"/>
      <c r="HT598" s="23"/>
      <c r="HU598" s="23"/>
      <c r="HV598" s="23"/>
      <c r="HW598" s="23"/>
      <c r="HX598" s="23"/>
      <c r="HY598" s="23"/>
      <c r="HZ598" s="23"/>
      <c r="IA598" s="23"/>
      <c r="IB598" s="23"/>
      <c r="IC598" s="23"/>
      <c r="ID598" s="23"/>
      <c r="IE598" s="23"/>
      <c r="IF598" s="23"/>
      <c r="IG598" s="23"/>
      <c r="IH598" s="23"/>
      <c r="II598" s="23"/>
      <c r="IJ598" s="23"/>
      <c r="IK598" s="23"/>
      <c r="IL598" s="23"/>
      <c r="IM598" s="23"/>
      <c r="IN598" s="23"/>
      <c r="IO598" s="23"/>
      <c r="IP598" s="23"/>
      <c r="IQ598" s="23"/>
      <c r="IR598" s="23"/>
      <c r="IS598" s="23"/>
      <c r="IT598" s="23"/>
    </row>
    <row r="599" spans="1:254" s="24" customFormat="1">
      <c r="A599" s="9" t="s">
        <v>1101</v>
      </c>
      <c r="B599" s="9" t="s">
        <v>119</v>
      </c>
      <c r="C599" s="6" t="s">
        <v>10</v>
      </c>
      <c r="D599" s="10">
        <v>1997</v>
      </c>
      <c r="E599" s="6" t="s">
        <v>135</v>
      </c>
      <c r="F599" s="19">
        <v>22651</v>
      </c>
      <c r="G599" s="28" t="str">
        <f t="shared" si="90"/>
        <v>Q</v>
      </c>
      <c r="H599" s="19" t="s">
        <v>341</v>
      </c>
      <c r="I599" s="6"/>
      <c r="J599" s="7">
        <v>3815</v>
      </c>
      <c r="K599" s="28" t="str">
        <f t="shared" si="91"/>
        <v>Q</v>
      </c>
      <c r="L599" s="19">
        <v>12300</v>
      </c>
      <c r="M599" s="28" t="str">
        <f t="shared" si="92"/>
        <v>Q</v>
      </c>
      <c r="N599" s="19">
        <v>5885</v>
      </c>
      <c r="O599" s="28" t="str">
        <f t="shared" si="93"/>
        <v>Q</v>
      </c>
      <c r="P599" s="7">
        <v>10590</v>
      </c>
      <c r="Q599" s="28" t="str">
        <f t="shared" si="94"/>
        <v>Q</v>
      </c>
      <c r="R599" s="7">
        <v>25099</v>
      </c>
      <c r="S599" s="28" t="str">
        <f t="shared" si="95"/>
        <v>Q</v>
      </c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2"/>
      <c r="AM599" s="2"/>
      <c r="BH599" s="2"/>
    </row>
    <row r="600" spans="1:254" s="24" customFormat="1">
      <c r="A600" s="48" t="s">
        <v>146</v>
      </c>
      <c r="B600" s="48" t="s">
        <v>472</v>
      </c>
      <c r="C600" s="30" t="s">
        <v>10</v>
      </c>
      <c r="D600" s="29">
        <v>1998</v>
      </c>
      <c r="E600" s="6" t="s">
        <v>135</v>
      </c>
      <c r="F600" s="19">
        <v>22761</v>
      </c>
      <c r="G600" s="28" t="str">
        <f t="shared" si="90"/>
        <v>Q</v>
      </c>
      <c r="H600" s="19"/>
      <c r="I600" s="6"/>
      <c r="J600" s="7">
        <v>3915</v>
      </c>
      <c r="K600" s="28" t="str">
        <f t="shared" si="91"/>
        <v>Q</v>
      </c>
      <c r="L600" s="19">
        <v>12508</v>
      </c>
      <c r="M600" s="28" t="str">
        <f t="shared" si="92"/>
        <v>Q</v>
      </c>
      <c r="N600" s="19">
        <v>10419</v>
      </c>
      <c r="O600" s="28" t="str">
        <f t="shared" si="93"/>
        <v>Q</v>
      </c>
      <c r="P600" s="7">
        <v>11021</v>
      </c>
      <c r="Q600" s="28" t="str">
        <f t="shared" si="94"/>
        <v>Q</v>
      </c>
      <c r="R600" s="7">
        <v>24671</v>
      </c>
      <c r="S600" s="28" t="str">
        <f t="shared" si="95"/>
        <v>Q</v>
      </c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2"/>
      <c r="AM600" s="2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  <c r="IT600" s="26"/>
    </row>
    <row r="601" spans="1:254" s="24" customFormat="1">
      <c r="A601" s="48" t="s">
        <v>153</v>
      </c>
      <c r="B601" s="48" t="s">
        <v>96</v>
      </c>
      <c r="C601" s="30" t="s">
        <v>10</v>
      </c>
      <c r="D601" s="30">
        <v>1995</v>
      </c>
      <c r="E601" s="6" t="s">
        <v>132</v>
      </c>
      <c r="F601" s="19">
        <v>21165</v>
      </c>
      <c r="G601" s="28" t="str">
        <f t="shared" si="90"/>
        <v>Q</v>
      </c>
      <c r="H601" s="19"/>
      <c r="I601" s="6"/>
      <c r="J601" s="7">
        <v>3538</v>
      </c>
      <c r="K601" s="28" t="str">
        <f t="shared" si="91"/>
        <v>Q</v>
      </c>
      <c r="L601" s="19">
        <v>11207</v>
      </c>
      <c r="M601" s="28" t="str">
        <f t="shared" si="92"/>
        <v>Q</v>
      </c>
      <c r="N601" s="19">
        <v>5351</v>
      </c>
      <c r="O601" s="28" t="str">
        <f t="shared" si="93"/>
        <v>Q</v>
      </c>
      <c r="P601" s="7">
        <v>10572</v>
      </c>
      <c r="Q601" s="28" t="str">
        <f t="shared" si="94"/>
        <v>Q</v>
      </c>
      <c r="R601" s="7"/>
      <c r="S601" s="28" t="b">
        <f t="shared" si="95"/>
        <v>0</v>
      </c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BH601" s="2"/>
    </row>
    <row r="602" spans="1:254" s="24" customFormat="1">
      <c r="A602" s="9" t="s">
        <v>174</v>
      </c>
      <c r="B602" s="9" t="s">
        <v>971</v>
      </c>
      <c r="C602" s="30" t="s">
        <v>10</v>
      </c>
      <c r="D602" s="10">
        <v>1992</v>
      </c>
      <c r="E602" s="6" t="s">
        <v>133</v>
      </c>
      <c r="F602" s="19">
        <v>21591</v>
      </c>
      <c r="G602" s="28" t="str">
        <f t="shared" si="90"/>
        <v>Q</v>
      </c>
      <c r="H602" s="19"/>
      <c r="I602" s="6"/>
      <c r="J602" s="7">
        <v>3390</v>
      </c>
      <c r="K602" s="28" t="str">
        <f t="shared" si="91"/>
        <v>Q</v>
      </c>
      <c r="L602" s="19">
        <v>11552</v>
      </c>
      <c r="M602" s="28" t="str">
        <f t="shared" si="92"/>
        <v>Q</v>
      </c>
      <c r="N602" s="7">
        <v>5753</v>
      </c>
      <c r="O602" s="28" t="str">
        <f t="shared" si="93"/>
        <v>Q</v>
      </c>
      <c r="P602" s="7">
        <v>10752</v>
      </c>
      <c r="Q602" s="28" t="b">
        <f t="shared" si="94"/>
        <v>0</v>
      </c>
      <c r="R602" s="7">
        <v>23956</v>
      </c>
      <c r="S602" s="28" t="str">
        <f t="shared" si="95"/>
        <v>Q</v>
      </c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2"/>
      <c r="AM602" s="2"/>
    </row>
    <row r="603" spans="1:254" s="24" customFormat="1" ht="18">
      <c r="A603" s="39" t="s">
        <v>387</v>
      </c>
      <c r="B603" s="39" t="s">
        <v>738</v>
      </c>
      <c r="C603" s="6" t="s">
        <v>10</v>
      </c>
      <c r="D603" s="40">
        <v>2002</v>
      </c>
      <c r="E603" s="6" t="s">
        <v>67</v>
      </c>
      <c r="F603" s="19">
        <v>42155</v>
      </c>
      <c r="G603" s="28" t="b">
        <f t="shared" si="90"/>
        <v>0</v>
      </c>
      <c r="H603" s="64"/>
      <c r="I603" s="6"/>
      <c r="J603" s="7">
        <v>12715</v>
      </c>
      <c r="K603" s="28" t="b">
        <f t="shared" si="91"/>
        <v>0</v>
      </c>
      <c r="L603" s="7"/>
      <c r="M603" s="28" t="b">
        <f t="shared" si="92"/>
        <v>0</v>
      </c>
      <c r="N603" s="19">
        <v>15275</v>
      </c>
      <c r="O603" s="28" t="b">
        <f t="shared" si="93"/>
        <v>0</v>
      </c>
      <c r="P603" s="7">
        <v>12457</v>
      </c>
      <c r="Q603" s="28" t="b">
        <f t="shared" si="94"/>
        <v>0</v>
      </c>
      <c r="R603" s="57"/>
      <c r="S603" s="28" t="b">
        <f t="shared" si="95"/>
        <v>0</v>
      </c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2"/>
      <c r="AM603" s="2"/>
      <c r="BH603" s="68"/>
    </row>
    <row r="604" spans="1:254" s="24" customFormat="1">
      <c r="A604" s="48" t="s">
        <v>168</v>
      </c>
      <c r="B604" s="48" t="s">
        <v>535</v>
      </c>
      <c r="C604" s="30" t="s">
        <v>10</v>
      </c>
      <c r="D604" s="30">
        <v>1994</v>
      </c>
      <c r="E604" s="6" t="s">
        <v>133</v>
      </c>
      <c r="F604" s="19">
        <v>23606</v>
      </c>
      <c r="G604" s="28" t="b">
        <f t="shared" si="90"/>
        <v>0</v>
      </c>
      <c r="H604" s="19"/>
      <c r="I604" s="6"/>
      <c r="J604" s="7">
        <v>4545</v>
      </c>
      <c r="K604" s="28" t="b">
        <f t="shared" si="91"/>
        <v>0</v>
      </c>
      <c r="L604" s="19">
        <v>13082</v>
      </c>
      <c r="M604" s="28" t="b">
        <f t="shared" si="92"/>
        <v>0</v>
      </c>
      <c r="N604" s="19">
        <v>10985</v>
      </c>
      <c r="O604" s="28" t="b">
        <f t="shared" si="93"/>
        <v>0</v>
      </c>
      <c r="P604" s="7">
        <v>10578</v>
      </c>
      <c r="Q604" s="28" t="str">
        <f t="shared" si="94"/>
        <v>Q</v>
      </c>
      <c r="R604" s="7">
        <v>24620</v>
      </c>
      <c r="S604" s="28" t="str">
        <f t="shared" si="95"/>
        <v>Q</v>
      </c>
      <c r="AL604" s="2"/>
      <c r="AM604" s="2"/>
      <c r="BH604" s="2"/>
    </row>
    <row r="605" spans="1:254" s="24" customFormat="1">
      <c r="A605" s="48" t="s">
        <v>166</v>
      </c>
      <c r="B605" s="48" t="s">
        <v>968</v>
      </c>
      <c r="C605" s="30" t="s">
        <v>10</v>
      </c>
      <c r="D605" s="30">
        <v>1994</v>
      </c>
      <c r="E605" s="6" t="s">
        <v>133</v>
      </c>
      <c r="F605" s="19">
        <v>21426</v>
      </c>
      <c r="G605" s="28" t="str">
        <f t="shared" si="90"/>
        <v>Q</v>
      </c>
      <c r="H605" s="19"/>
      <c r="I605" s="6"/>
      <c r="J605" s="7">
        <v>3442</v>
      </c>
      <c r="K605" s="28" t="str">
        <f t="shared" si="91"/>
        <v>Q</v>
      </c>
      <c r="L605" s="19">
        <v>11509</v>
      </c>
      <c r="M605" s="28" t="str">
        <f t="shared" si="92"/>
        <v>Q</v>
      </c>
      <c r="N605" s="19">
        <v>5545</v>
      </c>
      <c r="O605" s="28" t="str">
        <f t="shared" si="93"/>
        <v>Q</v>
      </c>
      <c r="P605" s="7">
        <v>10020</v>
      </c>
      <c r="Q605" s="28" t="str">
        <f t="shared" si="94"/>
        <v>Q</v>
      </c>
      <c r="R605" s="7">
        <v>22469</v>
      </c>
      <c r="S605" s="28" t="str">
        <f t="shared" si="95"/>
        <v>Q</v>
      </c>
      <c r="AL605" s="2"/>
      <c r="AM605" s="2"/>
      <c r="BH605" s="2"/>
    </row>
    <row r="606" spans="1:254" s="24" customFormat="1">
      <c r="A606" s="48" t="s">
        <v>156</v>
      </c>
      <c r="B606" s="48" t="s">
        <v>987</v>
      </c>
      <c r="C606" s="30" t="s">
        <v>10</v>
      </c>
      <c r="D606" s="30">
        <v>1965</v>
      </c>
      <c r="E606" s="6" t="s">
        <v>134</v>
      </c>
      <c r="F606" s="19">
        <v>32617</v>
      </c>
      <c r="G606" s="28" t="b">
        <f t="shared" si="90"/>
        <v>0</v>
      </c>
      <c r="H606" s="19"/>
      <c r="I606" s="6"/>
      <c r="J606" s="7">
        <v>5563</v>
      </c>
      <c r="K606" s="28" t="b">
        <f t="shared" si="91"/>
        <v>0</v>
      </c>
      <c r="L606" s="19"/>
      <c r="M606" s="28" t="b">
        <f t="shared" si="92"/>
        <v>0</v>
      </c>
      <c r="N606" s="7">
        <v>12187</v>
      </c>
      <c r="O606" s="28" t="b">
        <f t="shared" si="93"/>
        <v>0</v>
      </c>
      <c r="P606" s="7">
        <v>13391</v>
      </c>
      <c r="Q606" s="28" t="b">
        <f t="shared" si="94"/>
        <v>0</v>
      </c>
      <c r="R606" s="7"/>
      <c r="S606" s="28" t="b">
        <f t="shared" si="95"/>
        <v>0</v>
      </c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2"/>
      <c r="AM606" s="2"/>
      <c r="BH606" s="2"/>
    </row>
    <row r="607" spans="1:254" s="24" customFormat="1">
      <c r="A607" s="9" t="s">
        <v>156</v>
      </c>
      <c r="B607" s="9" t="s">
        <v>383</v>
      </c>
      <c r="C607" s="30" t="s">
        <v>10</v>
      </c>
      <c r="D607" s="10">
        <v>2001</v>
      </c>
      <c r="E607" s="6" t="s">
        <v>67</v>
      </c>
      <c r="F607" s="19">
        <v>31594</v>
      </c>
      <c r="G607" s="28" t="b">
        <f t="shared" si="90"/>
        <v>0</v>
      </c>
      <c r="H607" s="19" t="s">
        <v>341</v>
      </c>
      <c r="I607" s="6"/>
      <c r="J607" s="7">
        <v>4592</v>
      </c>
      <c r="K607" s="28" t="b">
        <f t="shared" si="91"/>
        <v>0</v>
      </c>
      <c r="L607" s="7"/>
      <c r="M607" s="28" t="b">
        <f t="shared" si="92"/>
        <v>0</v>
      </c>
      <c r="N607" s="19">
        <v>12044</v>
      </c>
      <c r="O607" s="28" t="b">
        <f t="shared" si="93"/>
        <v>0</v>
      </c>
      <c r="P607" s="7">
        <v>10781</v>
      </c>
      <c r="Q607" s="28" t="b">
        <f t="shared" si="94"/>
        <v>0</v>
      </c>
      <c r="R607" s="7"/>
      <c r="S607" s="28" t="b">
        <f t="shared" si="95"/>
        <v>0</v>
      </c>
      <c r="BH607" s="85"/>
    </row>
    <row r="608" spans="1:254" s="24" customFormat="1">
      <c r="A608" s="48" t="s">
        <v>164</v>
      </c>
      <c r="B608" s="48" t="s">
        <v>398</v>
      </c>
      <c r="C608" s="30" t="s">
        <v>10</v>
      </c>
      <c r="D608" s="30">
        <v>1999</v>
      </c>
      <c r="E608" s="6" t="s">
        <v>131</v>
      </c>
      <c r="F608" s="19">
        <v>21645</v>
      </c>
      <c r="G608" s="28" t="str">
        <f t="shared" si="90"/>
        <v>Q</v>
      </c>
      <c r="H608" s="19"/>
      <c r="I608" s="6"/>
      <c r="J608" s="7">
        <v>3910</v>
      </c>
      <c r="K608" s="28" t="str">
        <f t="shared" si="91"/>
        <v>Q</v>
      </c>
      <c r="L608" s="19">
        <v>11900</v>
      </c>
      <c r="M608" s="28" t="str">
        <f t="shared" si="92"/>
        <v>Q</v>
      </c>
      <c r="N608" s="19">
        <v>10538</v>
      </c>
      <c r="O608" s="28" t="str">
        <f t="shared" si="93"/>
        <v>Q</v>
      </c>
      <c r="P608" s="7">
        <v>10704</v>
      </c>
      <c r="Q608" s="28" t="str">
        <f t="shared" si="94"/>
        <v>Q</v>
      </c>
      <c r="R608" s="7">
        <v>25302</v>
      </c>
      <c r="S608" s="28" t="str">
        <f t="shared" si="95"/>
        <v>Q</v>
      </c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2"/>
      <c r="AM608" s="2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</row>
    <row r="609" spans="1:60" s="24" customFormat="1">
      <c r="A609" s="9" t="s">
        <v>1367</v>
      </c>
      <c r="B609" s="9" t="s">
        <v>968</v>
      </c>
      <c r="C609" s="6" t="s">
        <v>10</v>
      </c>
      <c r="D609" s="14">
        <v>1994</v>
      </c>
      <c r="E609" s="6" t="s">
        <v>133</v>
      </c>
      <c r="F609" s="19">
        <v>21105</v>
      </c>
      <c r="G609" s="28" t="str">
        <f t="shared" si="90"/>
        <v>Q</v>
      </c>
      <c r="H609" s="19"/>
      <c r="I609" s="6"/>
      <c r="J609" s="7">
        <v>3698</v>
      </c>
      <c r="K609" s="28" t="str">
        <f t="shared" si="91"/>
        <v>Q</v>
      </c>
      <c r="L609" s="19">
        <v>11759</v>
      </c>
      <c r="M609" s="28" t="str">
        <f t="shared" si="92"/>
        <v>Q</v>
      </c>
      <c r="N609" s="19"/>
      <c r="O609" s="28" t="b">
        <f t="shared" si="93"/>
        <v>0</v>
      </c>
      <c r="P609" s="7"/>
      <c r="Q609" s="28" t="b">
        <f t="shared" si="94"/>
        <v>0</v>
      </c>
      <c r="R609" s="7"/>
      <c r="S609" s="28" t="b">
        <f t="shared" si="95"/>
        <v>0</v>
      </c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BH609" s="2"/>
    </row>
    <row r="610" spans="1:60" s="24" customFormat="1">
      <c r="A610" s="48" t="s">
        <v>150</v>
      </c>
      <c r="B610" s="48" t="s">
        <v>980</v>
      </c>
      <c r="C610" s="30" t="s">
        <v>10</v>
      </c>
      <c r="D610" s="30">
        <v>1998</v>
      </c>
      <c r="E610" s="6" t="s">
        <v>135</v>
      </c>
      <c r="F610" s="19">
        <v>22873</v>
      </c>
      <c r="G610" s="28" t="str">
        <f t="shared" si="90"/>
        <v>Q</v>
      </c>
      <c r="H610" s="19"/>
      <c r="I610" s="6"/>
      <c r="J610" s="7">
        <v>4260</v>
      </c>
      <c r="K610" s="28" t="str">
        <f t="shared" si="91"/>
        <v>Q</v>
      </c>
      <c r="L610" s="19">
        <v>13090</v>
      </c>
      <c r="M610" s="28" t="str">
        <f t="shared" si="92"/>
        <v>Q</v>
      </c>
      <c r="N610" s="19">
        <v>10399</v>
      </c>
      <c r="O610" s="28" t="str">
        <f t="shared" si="93"/>
        <v>Q</v>
      </c>
      <c r="P610" s="7">
        <v>11189</v>
      </c>
      <c r="Q610" s="28" t="str">
        <f t="shared" si="94"/>
        <v>Q</v>
      </c>
      <c r="R610" s="7">
        <v>25224</v>
      </c>
      <c r="S610" s="28" t="str">
        <f t="shared" si="95"/>
        <v>Q</v>
      </c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"/>
      <c r="AM610" s="2"/>
    </row>
    <row r="611" spans="1:60" s="24" customFormat="1">
      <c r="A611" s="9" t="s">
        <v>1099</v>
      </c>
      <c r="B611" s="9" t="s">
        <v>272</v>
      </c>
      <c r="C611" s="6" t="s">
        <v>10</v>
      </c>
      <c r="D611" s="10">
        <v>1995</v>
      </c>
      <c r="E611" s="6" t="s">
        <v>132</v>
      </c>
      <c r="F611" s="19">
        <v>22248</v>
      </c>
      <c r="G611" s="28" t="str">
        <f t="shared" si="90"/>
        <v>Q</v>
      </c>
      <c r="H611" s="19" t="s">
        <v>341</v>
      </c>
      <c r="I611" s="6"/>
      <c r="J611" s="7">
        <v>3702</v>
      </c>
      <c r="K611" s="28" t="str">
        <f t="shared" si="91"/>
        <v>Q</v>
      </c>
      <c r="L611" s="19">
        <v>11910</v>
      </c>
      <c r="M611" s="28" t="str">
        <f t="shared" si="92"/>
        <v>Q</v>
      </c>
      <c r="N611" s="7" t="s">
        <v>341</v>
      </c>
      <c r="O611" s="28" t="b">
        <f t="shared" si="93"/>
        <v>0</v>
      </c>
      <c r="P611" s="7">
        <v>10424</v>
      </c>
      <c r="Q611" s="28" t="str">
        <f t="shared" si="94"/>
        <v>Q</v>
      </c>
      <c r="R611" s="7">
        <v>24535</v>
      </c>
      <c r="S611" s="28" t="str">
        <f t="shared" si="95"/>
        <v>Q</v>
      </c>
      <c r="AL611" s="2"/>
      <c r="AM611" s="2"/>
      <c r="BH611" s="2"/>
    </row>
    <row r="612" spans="1:60" s="24" customFormat="1">
      <c r="A612" s="48" t="s">
        <v>161</v>
      </c>
      <c r="B612" s="48" t="s">
        <v>751</v>
      </c>
      <c r="C612" s="30" t="s">
        <v>10</v>
      </c>
      <c r="D612" s="29">
        <v>1999</v>
      </c>
      <c r="E612" s="6" t="s">
        <v>131</v>
      </c>
      <c r="F612" s="19">
        <v>30111</v>
      </c>
      <c r="G612" s="28" t="b">
        <f t="shared" si="90"/>
        <v>0</v>
      </c>
      <c r="H612" s="19"/>
      <c r="I612" s="6"/>
      <c r="J612" s="7">
        <v>4352</v>
      </c>
      <c r="K612" s="28" t="str">
        <f t="shared" si="91"/>
        <v>Q</v>
      </c>
      <c r="L612" s="19">
        <v>13519</v>
      </c>
      <c r="M612" s="28" t="str">
        <f t="shared" si="92"/>
        <v>Q</v>
      </c>
      <c r="N612" s="19">
        <v>11070</v>
      </c>
      <c r="O612" s="28" t="str">
        <f t="shared" si="93"/>
        <v>Q</v>
      </c>
      <c r="P612" s="7">
        <v>11896</v>
      </c>
      <c r="Q612" s="28" t="str">
        <f t="shared" si="94"/>
        <v>Q</v>
      </c>
      <c r="R612" s="7">
        <v>30903</v>
      </c>
      <c r="S612" s="28" t="str">
        <f t="shared" si="95"/>
        <v>Q</v>
      </c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"/>
      <c r="AM612" s="2"/>
    </row>
    <row r="613" spans="1:60" s="24" customFormat="1">
      <c r="A613" s="9" t="s">
        <v>359</v>
      </c>
      <c r="B613" s="9" t="s">
        <v>324</v>
      </c>
      <c r="C613" s="30" t="s">
        <v>10</v>
      </c>
      <c r="D613" s="10">
        <v>2004</v>
      </c>
      <c r="E613" s="6" t="s">
        <v>339</v>
      </c>
      <c r="F613" s="19" t="s">
        <v>341</v>
      </c>
      <c r="G613" s="28" t="b">
        <f t="shared" si="90"/>
        <v>0</v>
      </c>
      <c r="H613" s="19">
        <v>21267</v>
      </c>
      <c r="I613" s="6"/>
      <c r="J613" s="7">
        <v>10013</v>
      </c>
      <c r="K613" s="28" t="b">
        <f t="shared" si="91"/>
        <v>0</v>
      </c>
      <c r="L613" s="19" t="s">
        <v>341</v>
      </c>
      <c r="M613" s="28" t="b">
        <f t="shared" si="92"/>
        <v>0</v>
      </c>
      <c r="N613" s="7"/>
      <c r="O613" s="28" t="b">
        <f t="shared" si="93"/>
        <v>0</v>
      </c>
      <c r="P613" s="7">
        <v>14316</v>
      </c>
      <c r="Q613" s="28" t="b">
        <f t="shared" si="94"/>
        <v>0</v>
      </c>
      <c r="R613" s="7"/>
      <c r="S613" s="28" t="b">
        <f t="shared" si="95"/>
        <v>0</v>
      </c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60" s="24" customFormat="1">
      <c r="A614" s="49" t="s">
        <v>159</v>
      </c>
      <c r="B614" s="49" t="s">
        <v>79</v>
      </c>
      <c r="C614" s="30" t="s">
        <v>10</v>
      </c>
      <c r="D614" s="30">
        <v>1999</v>
      </c>
      <c r="E614" s="6" t="s">
        <v>131</v>
      </c>
      <c r="F614" s="19">
        <v>30403</v>
      </c>
      <c r="G614" s="28" t="b">
        <f t="shared" si="90"/>
        <v>0</v>
      </c>
      <c r="H614" s="19"/>
      <c r="I614" s="6"/>
      <c r="J614" s="7">
        <v>5142</v>
      </c>
      <c r="K614" s="28" t="b">
        <f t="shared" si="91"/>
        <v>0</v>
      </c>
      <c r="L614" s="19">
        <v>15591</v>
      </c>
      <c r="M614" s="28" t="b">
        <f t="shared" si="92"/>
        <v>0</v>
      </c>
      <c r="N614" s="19">
        <v>12141</v>
      </c>
      <c r="O614" s="28" t="str">
        <f t="shared" si="93"/>
        <v>Q</v>
      </c>
      <c r="P614" s="7">
        <v>12538</v>
      </c>
      <c r="Q614" s="28" t="b">
        <f t="shared" si="94"/>
        <v>0</v>
      </c>
      <c r="R614" s="7">
        <v>32883</v>
      </c>
      <c r="S614" s="28" t="b">
        <f t="shared" si="95"/>
        <v>0</v>
      </c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60" s="24" customFormat="1">
      <c r="A615" s="9" t="s">
        <v>381</v>
      </c>
      <c r="B615" s="9" t="s">
        <v>316</v>
      </c>
      <c r="C615" s="30" t="s">
        <v>10</v>
      </c>
      <c r="D615" s="10">
        <v>2002</v>
      </c>
      <c r="E615" s="6" t="s">
        <v>67</v>
      </c>
      <c r="F615" s="19">
        <v>40454</v>
      </c>
      <c r="G615" s="28" t="b">
        <f t="shared" si="90"/>
        <v>0</v>
      </c>
      <c r="H615" s="19" t="s">
        <v>341</v>
      </c>
      <c r="I615" s="6"/>
      <c r="J615" s="7">
        <v>11710</v>
      </c>
      <c r="K615" s="28" t="b">
        <f t="shared" si="91"/>
        <v>0</v>
      </c>
      <c r="L615" s="19"/>
      <c r="M615" s="28" t="b">
        <f t="shared" si="92"/>
        <v>0</v>
      </c>
      <c r="N615" s="19">
        <v>15510</v>
      </c>
      <c r="O615" s="28" t="b">
        <f t="shared" si="93"/>
        <v>0</v>
      </c>
      <c r="P615" s="7">
        <v>12785</v>
      </c>
      <c r="Q615" s="28" t="b">
        <f t="shared" si="94"/>
        <v>0</v>
      </c>
      <c r="R615" s="7"/>
      <c r="S615" s="28" t="b">
        <f t="shared" si="95"/>
        <v>0</v>
      </c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BH615" s="68"/>
    </row>
    <row r="616" spans="1:60" s="24" customFormat="1">
      <c r="A616" s="9" t="s">
        <v>171</v>
      </c>
      <c r="B616" s="9" t="s">
        <v>75</v>
      </c>
      <c r="C616" s="30" t="s">
        <v>10</v>
      </c>
      <c r="D616" s="10">
        <v>1988</v>
      </c>
      <c r="E616" s="6" t="s">
        <v>133</v>
      </c>
      <c r="F616" s="19"/>
      <c r="G616" s="28" t="b">
        <f t="shared" si="90"/>
        <v>0</v>
      </c>
      <c r="H616" s="19"/>
      <c r="I616" s="6"/>
      <c r="J616" s="7">
        <v>4224</v>
      </c>
      <c r="K616" s="28" t="b">
        <f t="shared" si="91"/>
        <v>0</v>
      </c>
      <c r="L616" s="19">
        <v>12794</v>
      </c>
      <c r="M616" s="28" t="b">
        <f t="shared" si="92"/>
        <v>0</v>
      </c>
      <c r="N616" s="7">
        <v>11153</v>
      </c>
      <c r="O616" s="28" t="b">
        <f t="shared" si="93"/>
        <v>0</v>
      </c>
      <c r="P616" s="7">
        <v>11427</v>
      </c>
      <c r="Q616" s="28" t="b">
        <f t="shared" si="94"/>
        <v>0</v>
      </c>
      <c r="R616" s="7"/>
      <c r="S616" s="28" t="b">
        <f t="shared" si="95"/>
        <v>0</v>
      </c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"/>
      <c r="AM616" s="2"/>
    </row>
    <row r="617" spans="1:60" s="24" customFormat="1">
      <c r="A617" s="48" t="s">
        <v>148</v>
      </c>
      <c r="B617" s="48" t="s">
        <v>297</v>
      </c>
      <c r="C617" s="30" t="s">
        <v>10</v>
      </c>
      <c r="D617" s="30">
        <v>1997</v>
      </c>
      <c r="E617" s="6" t="s">
        <v>135</v>
      </c>
      <c r="F617" s="19">
        <v>21953</v>
      </c>
      <c r="G617" s="28" t="str">
        <f t="shared" si="90"/>
        <v>Q</v>
      </c>
      <c r="H617" s="19"/>
      <c r="I617" s="6"/>
      <c r="J617" s="7">
        <v>3786</v>
      </c>
      <c r="K617" s="28" t="str">
        <f t="shared" si="91"/>
        <v>Q</v>
      </c>
      <c r="L617" s="19">
        <v>12111</v>
      </c>
      <c r="M617" s="28" t="str">
        <f t="shared" si="92"/>
        <v>Q</v>
      </c>
      <c r="N617" s="19">
        <v>10035</v>
      </c>
      <c r="O617" s="28" t="str">
        <f t="shared" si="93"/>
        <v>Q</v>
      </c>
      <c r="P617" s="7">
        <v>10206</v>
      </c>
      <c r="Q617" s="28" t="str">
        <f t="shared" si="94"/>
        <v>Q</v>
      </c>
      <c r="R617" s="7">
        <v>25463</v>
      </c>
      <c r="S617" s="28" t="str">
        <f t="shared" si="95"/>
        <v>Q</v>
      </c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BH617" s="2"/>
    </row>
    <row r="618" spans="1:60" s="24" customFormat="1">
      <c r="A618" s="48" t="s">
        <v>163</v>
      </c>
      <c r="B618" s="48" t="s">
        <v>895</v>
      </c>
      <c r="C618" s="30" t="s">
        <v>10</v>
      </c>
      <c r="D618" s="29">
        <v>1999</v>
      </c>
      <c r="E618" s="6" t="s">
        <v>131</v>
      </c>
      <c r="F618" s="19">
        <v>21600</v>
      </c>
      <c r="G618" s="28" t="str">
        <f t="shared" si="90"/>
        <v>Q</v>
      </c>
      <c r="H618" s="19"/>
      <c r="I618" s="6"/>
      <c r="J618" s="7">
        <v>3821</v>
      </c>
      <c r="K618" s="28" t="str">
        <f t="shared" si="91"/>
        <v>Q</v>
      </c>
      <c r="L618" s="19">
        <v>12181</v>
      </c>
      <c r="M618" s="28" t="str">
        <f t="shared" si="92"/>
        <v>Q</v>
      </c>
      <c r="N618" s="19">
        <v>10469</v>
      </c>
      <c r="O618" s="28" t="str">
        <f t="shared" si="93"/>
        <v>Q</v>
      </c>
      <c r="P618" s="7">
        <v>11006</v>
      </c>
      <c r="Q618" s="28" t="str">
        <f t="shared" si="94"/>
        <v>Q</v>
      </c>
      <c r="R618" s="7">
        <v>24363</v>
      </c>
      <c r="S618" s="28" t="str">
        <f t="shared" si="95"/>
        <v>Q</v>
      </c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60" s="24" customFormat="1">
      <c r="A619" s="48" t="s">
        <v>140</v>
      </c>
      <c r="B619" s="48" t="s">
        <v>977</v>
      </c>
      <c r="C619" s="30" t="s">
        <v>10</v>
      </c>
      <c r="D619" s="30">
        <v>1959</v>
      </c>
      <c r="E619" s="6" t="s">
        <v>134</v>
      </c>
      <c r="F619" s="19">
        <v>42024</v>
      </c>
      <c r="G619" s="28" t="b">
        <f t="shared" si="90"/>
        <v>0</v>
      </c>
      <c r="H619" s="19"/>
      <c r="I619" s="6"/>
      <c r="J619" s="7">
        <v>5639</v>
      </c>
      <c r="K619" s="28" t="b">
        <f t="shared" si="91"/>
        <v>0</v>
      </c>
      <c r="L619" s="19"/>
      <c r="M619" s="28" t="b">
        <f t="shared" si="92"/>
        <v>0</v>
      </c>
      <c r="N619" s="7">
        <v>13934</v>
      </c>
      <c r="O619" s="28" t="b">
        <f t="shared" si="93"/>
        <v>0</v>
      </c>
      <c r="P619" s="7">
        <v>13150</v>
      </c>
      <c r="Q619" s="28" t="b">
        <f t="shared" si="94"/>
        <v>0</v>
      </c>
      <c r="R619" s="7">
        <v>45185</v>
      </c>
      <c r="S619" s="28" t="b">
        <f t="shared" si="95"/>
        <v>0</v>
      </c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2"/>
      <c r="AM619" s="2"/>
      <c r="BH619" s="2"/>
    </row>
    <row r="620" spans="1:60" s="24" customFormat="1">
      <c r="A620" s="9" t="s">
        <v>360</v>
      </c>
      <c r="B620" s="9" t="s">
        <v>114</v>
      </c>
      <c r="C620" s="30" t="s">
        <v>10</v>
      </c>
      <c r="D620" s="10">
        <v>2003</v>
      </c>
      <c r="E620" s="6" t="s">
        <v>339</v>
      </c>
      <c r="F620" s="19" t="s">
        <v>341</v>
      </c>
      <c r="G620" s="28" t="b">
        <f t="shared" si="90"/>
        <v>0</v>
      </c>
      <c r="H620" s="19">
        <v>22648</v>
      </c>
      <c r="I620" s="6"/>
      <c r="J620" s="7">
        <v>12267</v>
      </c>
      <c r="K620" s="28" t="b">
        <f t="shared" si="91"/>
        <v>0</v>
      </c>
      <c r="L620" s="19" t="s">
        <v>341</v>
      </c>
      <c r="M620" s="28" t="b">
        <f t="shared" si="92"/>
        <v>0</v>
      </c>
      <c r="N620" s="7"/>
      <c r="O620" s="28" t="b">
        <f t="shared" si="93"/>
        <v>0</v>
      </c>
      <c r="P620" s="7">
        <v>14960</v>
      </c>
      <c r="Q620" s="28" t="b">
        <f t="shared" si="94"/>
        <v>0</v>
      </c>
      <c r="R620" s="7"/>
      <c r="S620" s="28" t="b">
        <f t="shared" si="95"/>
        <v>0</v>
      </c>
      <c r="BH620" s="2"/>
    </row>
    <row r="621" spans="1:60" s="24" customFormat="1">
      <c r="A621" s="39" t="s">
        <v>139</v>
      </c>
      <c r="B621" s="39" t="s">
        <v>384</v>
      </c>
      <c r="C621" s="6" t="s">
        <v>10</v>
      </c>
      <c r="D621" s="40">
        <v>2002</v>
      </c>
      <c r="E621" s="6" t="s">
        <v>67</v>
      </c>
      <c r="F621" s="19">
        <v>34269</v>
      </c>
      <c r="G621" s="28" t="b">
        <f t="shared" ref="G621:G625" si="96">IF(AND(E621="Sénior",F621&lt;=22050,F621&gt;1),"Q",IF(AND(E621="Junior",F621&lt;=22700,F621&gt;1),"Q",IF(AND(E621="Cadet",F621&lt;=23527,F621&gt;1),"Q",IF(AND(E621="Minime",F621&lt;=25768,F621&gt;1),"Q"))))</f>
        <v>0</v>
      </c>
      <c r="H621" s="19"/>
      <c r="I621" s="6"/>
      <c r="J621" s="7">
        <v>10489</v>
      </c>
      <c r="K621" s="28" t="b">
        <f t="shared" ref="K621:K625" si="97">IF(AND(E621="Sénior",J621&lt;=3830,J621&gt;1),"Q",IF(AND(E621="Junior",J621&lt;=4000,J621&gt;1),"Q",IF(AND(E621="Cadet",J621&lt;=4266,J621&gt;1),"Q",IF(AND(E621="Minime",J621&lt;=5096,J621&gt;1),"Q"))))</f>
        <v>0</v>
      </c>
      <c r="L621" s="7"/>
      <c r="M621" s="28" t="b">
        <f t="shared" ref="M621:M625" si="98">IF(AND(E621="Sénior",L621&lt;=12238,L621&gt;1),"Q",IF(AND(E621="Junior",L621&lt;=12600,L621&gt;1),"Q",IF(AND(E621="Cadet",L621&lt;=13092,L621&gt;1),"Q",IF(AND(E621="Minime",L621&lt;=14000,L621&gt;1),"Q"))))</f>
        <v>0</v>
      </c>
      <c r="N621" s="20">
        <v>14634</v>
      </c>
      <c r="O621" s="28" t="b">
        <f t="shared" ref="O621:O625" si="99">IF(AND(E621="Sénior",N621&lt;=10560,N621&gt;1),"Q",IF(AND(E621="Junior",N621&lt;=11100,N621&gt;1),"Q",IF(AND(E621="Cadet",N621&lt;=11739,N621&gt;1),"Q",IF(AND(E621="Minime",N621&lt;=13100,N621&gt;1),"Q"))))</f>
        <v>0</v>
      </c>
      <c r="P621" s="7">
        <v>12695</v>
      </c>
      <c r="Q621" s="28" t="b">
        <f t="shared" ref="Q621:Q625" si="100">IF(AND(E621="Sénior",P621&lt;=10623,P621&gt;1),"Q",IF(AND(E621="Junior",P621&lt;=10900,P621&gt;1),"Q",IF(AND(E621="Cadet",P621&lt;=11269,P621&gt;1),"Q",IF(AND(E621="Minime",P621&lt;=12404,P621&gt;1),"Q"))))</f>
        <v>0</v>
      </c>
      <c r="R621" s="57"/>
      <c r="S621" s="28" t="b">
        <f t="shared" ref="S621:S625" si="101">IF(AND(E621="Sénior",R621&lt;=24630,R621&gt;1),"Q",IF(AND(E621="Junior",R621&lt;=25400,R621&gt;1),"Q",IF(AND(E621="Cadet",R621&lt;=25904,R621&gt;1),"Q",IF(AND(E621="Minime",R621&lt;=32633,R621&gt;1),"Q"))))</f>
        <v>0</v>
      </c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BH621" s="67"/>
    </row>
    <row r="622" spans="1:60" s="24" customFormat="1">
      <c r="A622" s="75" t="s">
        <v>1370</v>
      </c>
      <c r="B622" s="75" t="s">
        <v>1371</v>
      </c>
      <c r="C622" s="76" t="s">
        <v>45</v>
      </c>
      <c r="D622" s="77">
        <v>2001</v>
      </c>
      <c r="E622" s="6" t="s">
        <v>67</v>
      </c>
      <c r="F622" s="19" t="s">
        <v>341</v>
      </c>
      <c r="G622" s="28" t="b">
        <f t="shared" si="96"/>
        <v>0</v>
      </c>
      <c r="H622" s="19" t="s">
        <v>341</v>
      </c>
      <c r="I622" s="28"/>
      <c r="J622" s="7">
        <v>13114</v>
      </c>
      <c r="K622" s="28" t="b">
        <f t="shared" si="97"/>
        <v>0</v>
      </c>
      <c r="L622" s="7" t="s">
        <v>341</v>
      </c>
      <c r="M622" s="28" t="b">
        <f t="shared" si="98"/>
        <v>0</v>
      </c>
      <c r="N622" s="7">
        <v>21335</v>
      </c>
      <c r="O622" s="28" t="b">
        <f t="shared" si="99"/>
        <v>0</v>
      </c>
      <c r="P622" s="7">
        <v>13600</v>
      </c>
      <c r="Q622" s="28" t="b">
        <f t="shared" si="100"/>
        <v>0</v>
      </c>
      <c r="R622" s="19" t="s">
        <v>341</v>
      </c>
      <c r="S622" s="28" t="b">
        <f t="shared" si="101"/>
        <v>0</v>
      </c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"/>
      <c r="AM622" s="2"/>
      <c r="BH622" s="85"/>
    </row>
    <row r="623" spans="1:60" s="24" customFormat="1">
      <c r="A623" s="39" t="s">
        <v>739</v>
      </c>
      <c r="B623" s="39" t="s">
        <v>425</v>
      </c>
      <c r="C623" s="6" t="s">
        <v>45</v>
      </c>
      <c r="D623" s="40">
        <v>2002</v>
      </c>
      <c r="E623" s="6" t="s">
        <v>67</v>
      </c>
      <c r="F623" s="19"/>
      <c r="G623" s="28" t="b">
        <f t="shared" si="96"/>
        <v>0</v>
      </c>
      <c r="H623" s="19"/>
      <c r="I623" s="6"/>
      <c r="J623" s="7">
        <v>11131</v>
      </c>
      <c r="K623" s="28" t="b">
        <f t="shared" si="97"/>
        <v>0</v>
      </c>
      <c r="L623" s="7"/>
      <c r="M623" s="28" t="b">
        <f t="shared" si="98"/>
        <v>0</v>
      </c>
      <c r="N623" s="7">
        <v>21033</v>
      </c>
      <c r="O623" s="28" t="b">
        <f t="shared" si="99"/>
        <v>0</v>
      </c>
      <c r="P623" s="7">
        <v>20380</v>
      </c>
      <c r="Q623" s="28" t="b">
        <f t="shared" si="100"/>
        <v>0</v>
      </c>
      <c r="R623" s="57"/>
      <c r="S623" s="28" t="b">
        <f t="shared" si="101"/>
        <v>0</v>
      </c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BH623" s="67"/>
    </row>
    <row r="624" spans="1:60" s="24" customFormat="1">
      <c r="A624" s="9" t="s">
        <v>202</v>
      </c>
      <c r="B624" s="9" t="s">
        <v>100</v>
      </c>
      <c r="C624" s="6" t="s">
        <v>45</v>
      </c>
      <c r="D624" s="11">
        <v>1984</v>
      </c>
      <c r="E624" s="6" t="s">
        <v>134</v>
      </c>
      <c r="F624" s="19">
        <v>31095</v>
      </c>
      <c r="G624" s="28" t="b">
        <f t="shared" si="96"/>
        <v>0</v>
      </c>
      <c r="H624" s="19"/>
      <c r="I624" s="6"/>
      <c r="J624" s="7">
        <v>5844</v>
      </c>
      <c r="K624" s="28" t="b">
        <f t="shared" si="97"/>
        <v>0</v>
      </c>
      <c r="L624" s="19">
        <v>20734</v>
      </c>
      <c r="M624" s="28" t="b">
        <f t="shared" si="98"/>
        <v>0</v>
      </c>
      <c r="N624" s="7">
        <v>13620</v>
      </c>
      <c r="O624" s="28" t="b">
        <f t="shared" si="99"/>
        <v>0</v>
      </c>
      <c r="P624" s="7" t="s">
        <v>341</v>
      </c>
      <c r="Q624" s="28" t="b">
        <f t="shared" si="100"/>
        <v>0</v>
      </c>
      <c r="R624" s="7"/>
      <c r="S624" s="28" t="b">
        <f t="shared" si="101"/>
        <v>0</v>
      </c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2"/>
      <c r="AM624" s="2"/>
      <c r="BH624" s="45"/>
    </row>
    <row r="625" spans="1:60" s="24" customFormat="1">
      <c r="A625" s="39" t="s">
        <v>787</v>
      </c>
      <c r="B625" s="39" t="s">
        <v>987</v>
      </c>
      <c r="C625" s="6" t="s">
        <v>45</v>
      </c>
      <c r="D625" s="40">
        <v>1987</v>
      </c>
      <c r="E625" s="6" t="s">
        <v>133</v>
      </c>
      <c r="F625" s="19"/>
      <c r="G625" s="28" t="b">
        <f t="shared" si="96"/>
        <v>0</v>
      </c>
      <c r="H625" s="19"/>
      <c r="I625" s="6"/>
      <c r="J625" s="7" t="s">
        <v>1474</v>
      </c>
      <c r="K625" s="28" t="b">
        <f t="shared" si="97"/>
        <v>0</v>
      </c>
      <c r="L625" s="19">
        <v>13090</v>
      </c>
      <c r="M625" s="28" t="b">
        <f t="shared" si="98"/>
        <v>0</v>
      </c>
      <c r="N625" s="7">
        <v>10560</v>
      </c>
      <c r="O625" s="28" t="str">
        <f t="shared" si="99"/>
        <v>Q</v>
      </c>
      <c r="P625" s="7" t="s">
        <v>1475</v>
      </c>
      <c r="Q625" s="28" t="b">
        <f t="shared" si="100"/>
        <v>0</v>
      </c>
      <c r="R625" s="7">
        <v>30371</v>
      </c>
      <c r="S625" s="28" t="b">
        <f t="shared" si="101"/>
        <v>0</v>
      </c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2"/>
      <c r="AM625" s="2"/>
    </row>
    <row r="626" spans="1:60" s="24" customFormat="1">
      <c r="A626" s="9" t="s">
        <v>787</v>
      </c>
      <c r="B626" s="9" t="s">
        <v>103</v>
      </c>
      <c r="C626" s="6" t="s">
        <v>45</v>
      </c>
      <c r="D626" s="14">
        <v>1984</v>
      </c>
      <c r="E626" s="6" t="s">
        <v>134</v>
      </c>
      <c r="F626" s="19" t="s">
        <v>1465</v>
      </c>
      <c r="G626" s="28"/>
      <c r="H626" s="19"/>
      <c r="I626" s="6"/>
      <c r="J626" s="7" t="s">
        <v>1466</v>
      </c>
      <c r="K626" s="28"/>
      <c r="L626" s="19"/>
      <c r="M626" s="28"/>
      <c r="N626" s="19" t="s">
        <v>1467</v>
      </c>
      <c r="O626" s="28"/>
      <c r="P626" s="7" t="s">
        <v>1468</v>
      </c>
      <c r="Q626" s="28"/>
      <c r="R626" s="7"/>
      <c r="S626" s="28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24" customFormat="1">
      <c r="A627" s="39" t="s">
        <v>136</v>
      </c>
      <c r="B627" s="39" t="s">
        <v>79</v>
      </c>
      <c r="C627" s="6" t="s">
        <v>45</v>
      </c>
      <c r="D627" s="40">
        <v>2004</v>
      </c>
      <c r="E627" s="6" t="s">
        <v>339</v>
      </c>
      <c r="F627" s="19"/>
      <c r="G627" s="28" t="b">
        <f t="shared" ref="G627:G690" si="102">IF(AND(E627="Sénior",F627&lt;=22050,F627&gt;1),"Q",IF(AND(E627="Junior",F627&lt;=22700,F627&gt;1),"Q",IF(AND(E627="Cadet",F627&lt;=23527,F627&gt;1),"Q",IF(AND(E627="Minime",F627&lt;=25768,F627&gt;1),"Q"))))</f>
        <v>0</v>
      </c>
      <c r="H627" s="19">
        <v>20706</v>
      </c>
      <c r="I627" s="6"/>
      <c r="J627" s="7">
        <v>10087</v>
      </c>
      <c r="K627" s="28" t="b">
        <f t="shared" ref="K627:K690" si="103">IF(AND(E627="Sénior",J627&lt;=3830,J627&gt;1),"Q",IF(AND(E627="Junior",J627&lt;=4000,J627&gt;1),"Q",IF(AND(E627="Cadet",J627&lt;=4266,J627&gt;1),"Q",IF(AND(E627="Minime",J627&lt;=5096,J627&gt;1),"Q"))))</f>
        <v>0</v>
      </c>
      <c r="L627" s="7"/>
      <c r="M627" s="28" t="b">
        <f t="shared" ref="M627:M690" si="104">IF(AND(E627="Sénior",L627&lt;=12238,L627&gt;1),"Q",IF(AND(E627="Junior",L627&lt;=12600,L627&gt;1),"Q",IF(AND(E627="Cadet",L627&lt;=13092,L627&gt;1),"Q",IF(AND(E627="Minime",L627&lt;=14000,L627&gt;1),"Q"))))</f>
        <v>0</v>
      </c>
      <c r="N627" s="7"/>
      <c r="O627" s="28" t="b">
        <f t="shared" ref="O627:O690" si="105">IF(AND(E627="Sénior",N627&lt;=10560,N627&gt;1),"Q",IF(AND(E627="Junior",N627&lt;=11100,N627&gt;1),"Q",IF(AND(E627="Cadet",N627&lt;=11739,N627&gt;1),"Q",IF(AND(E627="Minime",N627&lt;=13100,N627&gt;1),"Q"))))</f>
        <v>0</v>
      </c>
      <c r="P627" s="7">
        <v>13788</v>
      </c>
      <c r="Q627" s="28" t="b">
        <f t="shared" ref="Q627:Q690" si="106">IF(AND(E627="Sénior",P627&lt;=10623,P627&gt;1),"Q",IF(AND(E627="Junior",P627&lt;=10900,P627&gt;1),"Q",IF(AND(E627="Cadet",P627&lt;=11269,P627&gt;1),"Q",IF(AND(E627="Minime",P627&lt;=12404,P627&gt;1),"Q"))))</f>
        <v>0</v>
      </c>
      <c r="R627" s="57"/>
      <c r="S627" s="28" t="b">
        <f t="shared" ref="S627:S632" si="107">IF(AND(E627="Sénior",R627&lt;=24630,R627&gt;1),"Q",IF(AND(E627="Junior",R627&lt;=25400,R627&gt;1),"Q",IF(AND(E627="Cadet",R627&lt;=25904,R627&gt;1),"Q",IF(AND(E627="Minime",R627&lt;=32633,R627&gt;1),"Q"))))</f>
        <v>0</v>
      </c>
      <c r="AL627" s="2"/>
      <c r="AM627" s="2"/>
    </row>
    <row r="628" spans="1:60" s="24" customFormat="1">
      <c r="A628" s="39" t="s">
        <v>388</v>
      </c>
      <c r="B628" s="39" t="s">
        <v>389</v>
      </c>
      <c r="C628" s="6" t="s">
        <v>45</v>
      </c>
      <c r="D628" s="40">
        <v>2001</v>
      </c>
      <c r="E628" s="6" t="s">
        <v>67</v>
      </c>
      <c r="F628" s="19">
        <v>25544</v>
      </c>
      <c r="G628" s="28" t="b">
        <f t="shared" si="102"/>
        <v>0</v>
      </c>
      <c r="H628" s="19"/>
      <c r="I628" s="6"/>
      <c r="J628" s="7">
        <v>4747</v>
      </c>
      <c r="K628" s="28" t="b">
        <f t="shared" si="103"/>
        <v>0</v>
      </c>
      <c r="L628" s="7"/>
      <c r="M628" s="28" t="b">
        <f t="shared" si="104"/>
        <v>0</v>
      </c>
      <c r="N628" s="20">
        <v>12538</v>
      </c>
      <c r="O628" s="28" t="b">
        <f t="shared" si="105"/>
        <v>0</v>
      </c>
      <c r="P628" s="7">
        <v>11150</v>
      </c>
      <c r="Q628" s="28" t="b">
        <f t="shared" si="106"/>
        <v>0</v>
      </c>
      <c r="R628" s="57"/>
      <c r="S628" s="28" t="b">
        <f t="shared" si="107"/>
        <v>0</v>
      </c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BH628" s="85"/>
    </row>
    <row r="629" spans="1:60" s="24" customFormat="1">
      <c r="A629" s="9" t="s">
        <v>446</v>
      </c>
      <c r="B629" s="9" t="s">
        <v>114</v>
      </c>
      <c r="C629" s="6" t="s">
        <v>45</v>
      </c>
      <c r="D629" s="10">
        <v>1994</v>
      </c>
      <c r="E629" s="6" t="s">
        <v>133</v>
      </c>
      <c r="F629" s="19" t="s">
        <v>341</v>
      </c>
      <c r="G629" s="28" t="b">
        <f t="shared" si="102"/>
        <v>0</v>
      </c>
      <c r="H629" s="19" t="s">
        <v>341</v>
      </c>
      <c r="I629" s="6"/>
      <c r="J629" s="7">
        <v>4705</v>
      </c>
      <c r="K629" s="28" t="b">
        <f t="shared" si="103"/>
        <v>0</v>
      </c>
      <c r="L629" s="19">
        <v>14322</v>
      </c>
      <c r="M629" s="28" t="b">
        <f t="shared" si="104"/>
        <v>0</v>
      </c>
      <c r="N629" s="7">
        <v>12434</v>
      </c>
      <c r="O629" s="28" t="b">
        <f t="shared" si="105"/>
        <v>0</v>
      </c>
      <c r="P629" s="7" t="s">
        <v>341</v>
      </c>
      <c r="Q629" s="28" t="b">
        <f t="shared" si="106"/>
        <v>0</v>
      </c>
      <c r="R629" s="7" t="s">
        <v>341</v>
      </c>
      <c r="S629" s="28" t="b">
        <f t="shared" si="107"/>
        <v>0</v>
      </c>
      <c r="AL629" s="2"/>
      <c r="AM629" s="2"/>
      <c r="BH629" s="2"/>
    </row>
    <row r="630" spans="1:60" s="24" customFormat="1">
      <c r="A630" s="9" t="s">
        <v>1096</v>
      </c>
      <c r="B630" s="9" t="s">
        <v>423</v>
      </c>
      <c r="C630" s="6" t="s">
        <v>45</v>
      </c>
      <c r="D630" s="10">
        <v>1993</v>
      </c>
      <c r="E630" s="6" t="s">
        <v>133</v>
      </c>
      <c r="F630" s="19">
        <v>30638</v>
      </c>
      <c r="G630" s="28" t="b">
        <f t="shared" si="102"/>
        <v>0</v>
      </c>
      <c r="H630" s="19" t="s">
        <v>341</v>
      </c>
      <c r="I630" s="6"/>
      <c r="J630" s="7">
        <v>4744</v>
      </c>
      <c r="K630" s="28" t="b">
        <f t="shared" si="103"/>
        <v>0</v>
      </c>
      <c r="L630" s="19">
        <v>14108</v>
      </c>
      <c r="M630" s="28" t="b">
        <f t="shared" si="104"/>
        <v>0</v>
      </c>
      <c r="N630" s="7">
        <v>12299</v>
      </c>
      <c r="O630" s="28" t="b">
        <f t="shared" si="105"/>
        <v>0</v>
      </c>
      <c r="P630" s="7" t="s">
        <v>341</v>
      </c>
      <c r="Q630" s="28" t="b">
        <f t="shared" si="106"/>
        <v>0</v>
      </c>
      <c r="R630" s="7">
        <v>32790</v>
      </c>
      <c r="S630" s="28" t="b">
        <f t="shared" si="107"/>
        <v>0</v>
      </c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BH630" s="2"/>
    </row>
    <row r="631" spans="1:60" s="24" customFormat="1">
      <c r="A631" s="39" t="s">
        <v>740</v>
      </c>
      <c r="B631" s="39" t="s">
        <v>320</v>
      </c>
      <c r="C631" s="6" t="s">
        <v>45</v>
      </c>
      <c r="D631" s="40">
        <v>2002</v>
      </c>
      <c r="E631" s="6" t="s">
        <v>67</v>
      </c>
      <c r="F631" s="19">
        <v>51522</v>
      </c>
      <c r="G631" s="28" t="b">
        <f t="shared" si="102"/>
        <v>0</v>
      </c>
      <c r="H631" s="19"/>
      <c r="I631" s="6"/>
      <c r="J631" s="7">
        <v>13198</v>
      </c>
      <c r="K631" s="28" t="b">
        <f t="shared" si="103"/>
        <v>0</v>
      </c>
      <c r="L631" s="7"/>
      <c r="M631" s="28" t="b">
        <f t="shared" si="104"/>
        <v>0</v>
      </c>
      <c r="N631" s="20"/>
      <c r="O631" s="28" t="b">
        <f t="shared" si="105"/>
        <v>0</v>
      </c>
      <c r="P631" s="7">
        <v>15448</v>
      </c>
      <c r="Q631" s="28" t="b">
        <f t="shared" si="106"/>
        <v>0</v>
      </c>
      <c r="R631" s="57"/>
      <c r="S631" s="28" t="b">
        <f t="shared" si="107"/>
        <v>0</v>
      </c>
      <c r="AL631" s="2"/>
      <c r="AM631" s="2"/>
      <c r="BH631" s="67"/>
    </row>
    <row r="632" spans="1:60" s="24" customFormat="1">
      <c r="A632" s="9" t="s">
        <v>201</v>
      </c>
      <c r="B632" s="9" t="s">
        <v>310</v>
      </c>
      <c r="C632" s="6" t="s">
        <v>45</v>
      </c>
      <c r="D632" s="11">
        <v>1998</v>
      </c>
      <c r="E632" s="6" t="s">
        <v>135</v>
      </c>
      <c r="F632" s="19"/>
      <c r="G632" s="28" t="b">
        <f t="shared" si="102"/>
        <v>0</v>
      </c>
      <c r="H632" s="19"/>
      <c r="I632" s="6"/>
      <c r="J632" s="7">
        <v>4561</v>
      </c>
      <c r="K632" s="28" t="b">
        <f t="shared" si="103"/>
        <v>0</v>
      </c>
      <c r="L632" s="19">
        <v>13436</v>
      </c>
      <c r="M632" s="28" t="b">
        <f t="shared" si="104"/>
        <v>0</v>
      </c>
      <c r="N632" s="19">
        <v>10987</v>
      </c>
      <c r="O632" s="28" t="str">
        <f t="shared" si="105"/>
        <v>Q</v>
      </c>
      <c r="P632" s="7">
        <v>11538</v>
      </c>
      <c r="Q632" s="28" t="b">
        <f t="shared" si="106"/>
        <v>0</v>
      </c>
      <c r="R632" s="7"/>
      <c r="S632" s="28" t="b">
        <f t="shared" si="107"/>
        <v>0</v>
      </c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60" s="24" customFormat="1">
      <c r="A633" s="9" t="s">
        <v>1472</v>
      </c>
      <c r="B633" s="9" t="s">
        <v>425</v>
      </c>
      <c r="C633" s="6" t="s">
        <v>45</v>
      </c>
      <c r="D633" s="14">
        <v>2000</v>
      </c>
      <c r="E633" s="6" t="s">
        <v>131</v>
      </c>
      <c r="F633" s="19">
        <v>34065</v>
      </c>
      <c r="G633" s="28" t="b">
        <f t="shared" si="102"/>
        <v>0</v>
      </c>
      <c r="H633" s="19"/>
      <c r="I633" s="6"/>
      <c r="J633" s="7">
        <v>10078</v>
      </c>
      <c r="K633" s="28" t="b">
        <f t="shared" si="103"/>
        <v>0</v>
      </c>
      <c r="L633" s="19"/>
      <c r="M633" s="28" t="b">
        <f t="shared" si="104"/>
        <v>0</v>
      </c>
      <c r="N633" s="19">
        <v>15837</v>
      </c>
      <c r="O633" s="28" t="b">
        <f t="shared" si="105"/>
        <v>0</v>
      </c>
      <c r="P633" s="7">
        <v>14844</v>
      </c>
      <c r="Q633" s="28" t="b">
        <f t="shared" si="106"/>
        <v>0</v>
      </c>
      <c r="R633" s="7"/>
      <c r="S633" s="28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24" customFormat="1">
      <c r="A634" s="39" t="s">
        <v>696</v>
      </c>
      <c r="B634" s="39" t="s">
        <v>789</v>
      </c>
      <c r="C634" s="6" t="s">
        <v>23</v>
      </c>
      <c r="D634" s="40">
        <v>2001</v>
      </c>
      <c r="E634" s="6" t="s">
        <v>67</v>
      </c>
      <c r="F634" s="19"/>
      <c r="G634" s="28" t="b">
        <f t="shared" si="102"/>
        <v>0</v>
      </c>
      <c r="H634" s="19">
        <v>14063</v>
      </c>
      <c r="I634" s="6"/>
      <c r="J634" s="7">
        <v>11437</v>
      </c>
      <c r="K634" s="28" t="b">
        <f t="shared" si="103"/>
        <v>0</v>
      </c>
      <c r="L634" s="7"/>
      <c r="M634" s="28" t="b">
        <f t="shared" si="104"/>
        <v>0</v>
      </c>
      <c r="N634" s="20">
        <v>15005</v>
      </c>
      <c r="O634" s="28" t="b">
        <f t="shared" si="105"/>
        <v>0</v>
      </c>
      <c r="P634" s="7">
        <v>12609</v>
      </c>
      <c r="Q634" s="28" t="b">
        <f t="shared" si="106"/>
        <v>0</v>
      </c>
      <c r="R634" s="57"/>
      <c r="S634" s="28" t="b">
        <f t="shared" ref="S634:S697" si="108">IF(AND(E634="Sénior",R634&lt;=24630,R634&gt;1),"Q",IF(AND(E634="Junior",R634&lt;=25400,R634&gt;1),"Q",IF(AND(E634="Cadet",R634&lt;=25904,R634&gt;1),"Q",IF(AND(E634="Minime",R634&lt;=32633,R634&gt;1),"Q"))))</f>
        <v>0</v>
      </c>
      <c r="AL634" s="2"/>
      <c r="AM634" s="2"/>
      <c r="BH634" s="85"/>
    </row>
    <row r="635" spans="1:60" s="24" customFormat="1">
      <c r="A635" s="37" t="s">
        <v>118</v>
      </c>
      <c r="B635" s="37" t="s">
        <v>119</v>
      </c>
      <c r="C635" s="6" t="s">
        <v>23</v>
      </c>
      <c r="D635" s="29">
        <v>1969</v>
      </c>
      <c r="E635" s="6" t="s">
        <v>134</v>
      </c>
      <c r="F635" s="19"/>
      <c r="G635" s="28" t="b">
        <f t="shared" si="102"/>
        <v>0</v>
      </c>
      <c r="H635" s="19"/>
      <c r="I635" s="6"/>
      <c r="J635" s="7">
        <v>10053</v>
      </c>
      <c r="K635" s="28" t="b">
        <f t="shared" si="103"/>
        <v>0</v>
      </c>
      <c r="L635" s="7"/>
      <c r="M635" s="28" t="b">
        <f t="shared" si="104"/>
        <v>0</v>
      </c>
      <c r="N635" s="20">
        <v>13367</v>
      </c>
      <c r="O635" s="28" t="b">
        <f t="shared" si="105"/>
        <v>0</v>
      </c>
      <c r="P635" s="7">
        <v>12894</v>
      </c>
      <c r="Q635" s="28" t="b">
        <f t="shared" si="106"/>
        <v>0</v>
      </c>
      <c r="R635" s="19">
        <v>41766</v>
      </c>
      <c r="S635" s="28" t="b">
        <f t="shared" si="108"/>
        <v>0</v>
      </c>
      <c r="AL635" s="2"/>
      <c r="AM635" s="2"/>
      <c r="BH635" s="2"/>
    </row>
    <row r="636" spans="1:60" s="24" customFormat="1">
      <c r="A636" s="39" t="s">
        <v>799</v>
      </c>
      <c r="B636" s="39" t="s">
        <v>433</v>
      </c>
      <c r="C636" s="6" t="s">
        <v>23</v>
      </c>
      <c r="D636" s="40">
        <v>2000</v>
      </c>
      <c r="E636" s="6" t="s">
        <v>131</v>
      </c>
      <c r="F636" s="19">
        <v>32630</v>
      </c>
      <c r="G636" s="28" t="b">
        <f t="shared" si="102"/>
        <v>0</v>
      </c>
      <c r="H636" s="19"/>
      <c r="I636" s="6"/>
      <c r="J636" s="7">
        <v>10523</v>
      </c>
      <c r="K636" s="28" t="b">
        <f t="shared" si="103"/>
        <v>0</v>
      </c>
      <c r="L636" s="7"/>
      <c r="M636" s="28" t="b">
        <f t="shared" si="104"/>
        <v>0</v>
      </c>
      <c r="N636" s="19">
        <v>14809</v>
      </c>
      <c r="O636" s="28" t="b">
        <f t="shared" si="105"/>
        <v>0</v>
      </c>
      <c r="P636" s="7">
        <v>12912</v>
      </c>
      <c r="Q636" s="28" t="b">
        <f t="shared" si="106"/>
        <v>0</v>
      </c>
      <c r="R636" s="19">
        <v>42650</v>
      </c>
      <c r="S636" s="28" t="b">
        <f t="shared" si="108"/>
        <v>0</v>
      </c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60" s="24" customFormat="1">
      <c r="A637" s="39" t="s">
        <v>781</v>
      </c>
      <c r="B637" s="39" t="s">
        <v>782</v>
      </c>
      <c r="C637" s="6" t="s">
        <v>23</v>
      </c>
      <c r="D637" s="40">
        <v>2003</v>
      </c>
      <c r="E637" s="6" t="s">
        <v>339</v>
      </c>
      <c r="F637" s="19"/>
      <c r="G637" s="28" t="b">
        <f t="shared" si="102"/>
        <v>0</v>
      </c>
      <c r="H637" s="19">
        <v>21010</v>
      </c>
      <c r="I637" s="6"/>
      <c r="J637" s="7">
        <v>11878</v>
      </c>
      <c r="K637" s="28" t="b">
        <f t="shared" si="103"/>
        <v>0</v>
      </c>
      <c r="L637" s="7"/>
      <c r="M637" s="28" t="b">
        <f t="shared" si="104"/>
        <v>0</v>
      </c>
      <c r="N637" s="20"/>
      <c r="O637" s="28" t="b">
        <f t="shared" si="105"/>
        <v>0</v>
      </c>
      <c r="P637" s="7">
        <v>14470</v>
      </c>
      <c r="Q637" s="28" t="b">
        <f t="shared" si="106"/>
        <v>0</v>
      </c>
      <c r="R637" s="57"/>
      <c r="S637" s="28" t="b">
        <f t="shared" si="108"/>
        <v>0</v>
      </c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BH637" s="2"/>
    </row>
    <row r="638" spans="1:60" s="24" customFormat="1">
      <c r="A638" s="39" t="s">
        <v>802</v>
      </c>
      <c r="B638" s="39" t="s">
        <v>509</v>
      </c>
      <c r="C638" s="6" t="s">
        <v>23</v>
      </c>
      <c r="D638" s="40">
        <v>1997</v>
      </c>
      <c r="E638" s="6" t="s">
        <v>135</v>
      </c>
      <c r="F638" s="19">
        <v>21963</v>
      </c>
      <c r="G638" s="28" t="str">
        <f t="shared" si="102"/>
        <v>Q</v>
      </c>
      <c r="H638" s="19"/>
      <c r="I638" s="6"/>
      <c r="J638" s="7">
        <v>4531</v>
      </c>
      <c r="K638" s="28" t="b">
        <f t="shared" si="103"/>
        <v>0</v>
      </c>
      <c r="L638" s="7">
        <v>13600</v>
      </c>
      <c r="M638" s="28" t="b">
        <f t="shared" si="104"/>
        <v>0</v>
      </c>
      <c r="N638" s="19">
        <v>11145</v>
      </c>
      <c r="O638" s="28" t="str">
        <f t="shared" si="105"/>
        <v>Q</v>
      </c>
      <c r="P638" s="7">
        <v>10625</v>
      </c>
      <c r="Q638" s="28" t="str">
        <f t="shared" si="106"/>
        <v>Q</v>
      </c>
      <c r="R638" s="19">
        <v>25453</v>
      </c>
      <c r="S638" s="28" t="str">
        <f t="shared" si="108"/>
        <v>Q</v>
      </c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BH638" s="2"/>
    </row>
    <row r="639" spans="1:60" s="24" customFormat="1">
      <c r="A639" s="39" t="s">
        <v>101</v>
      </c>
      <c r="B639" s="39" t="s">
        <v>84</v>
      </c>
      <c r="C639" s="6" t="s">
        <v>23</v>
      </c>
      <c r="D639" s="40">
        <v>1995</v>
      </c>
      <c r="E639" s="6" t="s">
        <v>132</v>
      </c>
      <c r="F639" s="19">
        <v>22778</v>
      </c>
      <c r="G639" s="28" t="b">
        <f t="shared" si="102"/>
        <v>0</v>
      </c>
      <c r="H639" s="19"/>
      <c r="I639" s="6"/>
      <c r="J639" s="7"/>
      <c r="K639" s="28" t="b">
        <f t="shared" si="103"/>
        <v>0</v>
      </c>
      <c r="L639" s="7"/>
      <c r="M639" s="28" t="b">
        <f t="shared" si="104"/>
        <v>0</v>
      </c>
      <c r="N639" s="19">
        <v>10806</v>
      </c>
      <c r="O639" s="28" t="str">
        <f t="shared" si="105"/>
        <v>Q</v>
      </c>
      <c r="P639" s="7">
        <v>10773</v>
      </c>
      <c r="Q639" s="28" t="str">
        <f t="shared" si="106"/>
        <v>Q</v>
      </c>
      <c r="R639" s="7">
        <v>24938</v>
      </c>
      <c r="S639" s="28" t="str">
        <f t="shared" si="108"/>
        <v>Q</v>
      </c>
      <c r="AL639" s="2"/>
      <c r="AM639" s="2"/>
      <c r="BH639" s="2"/>
    </row>
    <row r="640" spans="1:60" s="24" customFormat="1">
      <c r="A640" s="39" t="s">
        <v>101</v>
      </c>
      <c r="B640" s="39" t="s">
        <v>375</v>
      </c>
      <c r="C640" s="6" t="s">
        <v>23</v>
      </c>
      <c r="D640" s="40">
        <v>2003</v>
      </c>
      <c r="E640" s="6" t="s">
        <v>339</v>
      </c>
      <c r="F640" s="19"/>
      <c r="G640" s="28" t="b">
        <f t="shared" si="102"/>
        <v>0</v>
      </c>
      <c r="H640" s="19">
        <v>21313</v>
      </c>
      <c r="I640" s="6"/>
      <c r="J640" s="7">
        <v>11830</v>
      </c>
      <c r="K640" s="28" t="b">
        <f t="shared" si="103"/>
        <v>0</v>
      </c>
      <c r="L640" s="7"/>
      <c r="M640" s="28" t="b">
        <f t="shared" si="104"/>
        <v>0</v>
      </c>
      <c r="N640" s="20"/>
      <c r="O640" s="28" t="b">
        <f t="shared" si="105"/>
        <v>0</v>
      </c>
      <c r="P640" s="7">
        <v>13594</v>
      </c>
      <c r="Q640" s="28" t="b">
        <f t="shared" si="106"/>
        <v>0</v>
      </c>
      <c r="R640" s="57"/>
      <c r="S640" s="28" t="b">
        <f t="shared" si="108"/>
        <v>0</v>
      </c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BH640" s="2"/>
    </row>
    <row r="641" spans="1:60" s="24" customFormat="1">
      <c r="A641" s="37" t="s">
        <v>124</v>
      </c>
      <c r="B641" s="37" t="s">
        <v>125</v>
      </c>
      <c r="C641" s="6" t="s">
        <v>23</v>
      </c>
      <c r="D641" s="30">
        <v>1966</v>
      </c>
      <c r="E641" s="6" t="s">
        <v>134</v>
      </c>
      <c r="F641" s="19">
        <v>31067</v>
      </c>
      <c r="G641" s="28" t="b">
        <f t="shared" si="102"/>
        <v>0</v>
      </c>
      <c r="H641" s="19"/>
      <c r="I641" s="6"/>
      <c r="J641" s="7">
        <v>4807</v>
      </c>
      <c r="K641" s="28" t="b">
        <f t="shared" si="103"/>
        <v>0</v>
      </c>
      <c r="L641" s="19">
        <v>14378</v>
      </c>
      <c r="M641" s="28" t="b">
        <f t="shared" si="104"/>
        <v>0</v>
      </c>
      <c r="N641" s="20">
        <v>12206</v>
      </c>
      <c r="O641" s="28" t="b">
        <f t="shared" si="105"/>
        <v>0</v>
      </c>
      <c r="P641" s="7">
        <v>11522</v>
      </c>
      <c r="Q641" s="28" t="b">
        <f t="shared" si="106"/>
        <v>0</v>
      </c>
      <c r="R641" s="7">
        <v>33263</v>
      </c>
      <c r="S641" s="28" t="b">
        <f t="shared" si="108"/>
        <v>0</v>
      </c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BH641" s="2"/>
    </row>
    <row r="642" spans="1:60" s="24" customFormat="1">
      <c r="A642" s="39" t="s">
        <v>780</v>
      </c>
      <c r="B642" s="39" t="s">
        <v>347</v>
      </c>
      <c r="C642" s="6" t="s">
        <v>23</v>
      </c>
      <c r="D642" s="40">
        <v>2003</v>
      </c>
      <c r="E642" s="6" t="s">
        <v>339</v>
      </c>
      <c r="F642" s="19"/>
      <c r="G642" s="28" t="b">
        <f t="shared" si="102"/>
        <v>0</v>
      </c>
      <c r="H642" s="19">
        <v>14014</v>
      </c>
      <c r="I642" s="6"/>
      <c r="J642" s="7">
        <v>5298</v>
      </c>
      <c r="K642" s="28" t="b">
        <f t="shared" si="103"/>
        <v>0</v>
      </c>
      <c r="L642" s="7"/>
      <c r="M642" s="28" t="b">
        <f t="shared" si="104"/>
        <v>0</v>
      </c>
      <c r="N642" s="20"/>
      <c r="O642" s="28" t="b">
        <f t="shared" si="105"/>
        <v>0</v>
      </c>
      <c r="P642" s="7">
        <v>12286</v>
      </c>
      <c r="Q642" s="28" t="b">
        <f t="shared" si="106"/>
        <v>0</v>
      </c>
      <c r="R642" s="57"/>
      <c r="S642" s="28" t="b">
        <f t="shared" si="108"/>
        <v>0</v>
      </c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BH642" s="2"/>
    </row>
    <row r="643" spans="1:60" s="24" customFormat="1">
      <c r="A643" s="39" t="s">
        <v>792</v>
      </c>
      <c r="B643" s="39" t="s">
        <v>793</v>
      </c>
      <c r="C643" s="6" t="s">
        <v>23</v>
      </c>
      <c r="D643" s="40">
        <v>2001</v>
      </c>
      <c r="E643" s="6" t="s">
        <v>67</v>
      </c>
      <c r="F643" s="19"/>
      <c r="G643" s="28" t="b">
        <f t="shared" si="102"/>
        <v>0</v>
      </c>
      <c r="H643" s="19">
        <v>12959</v>
      </c>
      <c r="I643" s="6"/>
      <c r="J643" s="7">
        <v>5869</v>
      </c>
      <c r="K643" s="28" t="b">
        <f t="shared" si="103"/>
        <v>0</v>
      </c>
      <c r="L643" s="7"/>
      <c r="M643" s="28" t="b">
        <f t="shared" si="104"/>
        <v>0</v>
      </c>
      <c r="N643" s="19">
        <v>13765</v>
      </c>
      <c r="O643" s="28" t="b">
        <f t="shared" si="105"/>
        <v>0</v>
      </c>
      <c r="P643" s="7">
        <v>11874</v>
      </c>
      <c r="Q643" s="28" t="b">
        <f t="shared" si="106"/>
        <v>0</v>
      </c>
      <c r="R643" s="57"/>
      <c r="S643" s="28" t="b">
        <f t="shared" si="108"/>
        <v>0</v>
      </c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BH643" s="85"/>
    </row>
    <row r="644" spans="1:60" s="24" customFormat="1">
      <c r="A644" s="5" t="s">
        <v>122</v>
      </c>
      <c r="B644" s="5" t="s">
        <v>123</v>
      </c>
      <c r="C644" s="6" t="s">
        <v>23</v>
      </c>
      <c r="D644" s="11">
        <v>1977</v>
      </c>
      <c r="E644" s="6" t="s">
        <v>134</v>
      </c>
      <c r="F644" s="19">
        <v>30757</v>
      </c>
      <c r="G644" s="28" t="b">
        <f t="shared" si="102"/>
        <v>0</v>
      </c>
      <c r="H644" s="19"/>
      <c r="I644" s="6"/>
      <c r="J644" s="7">
        <v>4502</v>
      </c>
      <c r="K644" s="28" t="b">
        <f t="shared" si="103"/>
        <v>0</v>
      </c>
      <c r="L644" s="19">
        <v>14176</v>
      </c>
      <c r="M644" s="28" t="b">
        <f t="shared" si="104"/>
        <v>0</v>
      </c>
      <c r="N644" s="7">
        <v>11216</v>
      </c>
      <c r="O644" s="28" t="b">
        <f t="shared" si="105"/>
        <v>0</v>
      </c>
      <c r="P644" s="7">
        <v>11494</v>
      </c>
      <c r="Q644" s="28" t="b">
        <f t="shared" si="106"/>
        <v>0</v>
      </c>
      <c r="R644" s="7">
        <v>31814</v>
      </c>
      <c r="S644" s="28" t="b">
        <f t="shared" si="108"/>
        <v>0</v>
      </c>
      <c r="AL644" s="2"/>
      <c r="AM644" s="2"/>
    </row>
    <row r="645" spans="1:60" s="24" customFormat="1">
      <c r="A645" s="39" t="s">
        <v>122</v>
      </c>
      <c r="B645" s="39" t="s">
        <v>84</v>
      </c>
      <c r="C645" s="6" t="s">
        <v>23</v>
      </c>
      <c r="D645" s="40">
        <v>2003</v>
      </c>
      <c r="E645" s="6" t="s">
        <v>339</v>
      </c>
      <c r="F645" s="19"/>
      <c r="G645" s="28" t="b">
        <f t="shared" si="102"/>
        <v>0</v>
      </c>
      <c r="H645" s="19">
        <v>21399</v>
      </c>
      <c r="I645" s="6"/>
      <c r="J645" s="7">
        <v>13547</v>
      </c>
      <c r="K645" s="28" t="b">
        <f t="shared" si="103"/>
        <v>0</v>
      </c>
      <c r="L645" s="7"/>
      <c r="M645" s="28" t="b">
        <f t="shared" si="104"/>
        <v>0</v>
      </c>
      <c r="N645" s="20"/>
      <c r="O645" s="28" t="b">
        <f t="shared" si="105"/>
        <v>0</v>
      </c>
      <c r="P645" s="7">
        <v>14294</v>
      </c>
      <c r="Q645" s="28" t="b">
        <f t="shared" si="106"/>
        <v>0</v>
      </c>
      <c r="R645" s="57"/>
      <c r="S645" s="28" t="b">
        <f t="shared" si="108"/>
        <v>0</v>
      </c>
      <c r="AL645" s="2"/>
      <c r="AM645" s="2"/>
      <c r="BH645" s="2"/>
    </row>
    <row r="646" spans="1:60" s="24" customFormat="1">
      <c r="A646" s="39" t="s">
        <v>122</v>
      </c>
      <c r="B646" s="39" t="s">
        <v>71</v>
      </c>
      <c r="C646" s="6" t="s">
        <v>23</v>
      </c>
      <c r="D646" s="40">
        <v>2005</v>
      </c>
      <c r="E646" s="6" t="s">
        <v>344</v>
      </c>
      <c r="F646" s="19"/>
      <c r="G646" s="28" t="b">
        <f t="shared" si="102"/>
        <v>0</v>
      </c>
      <c r="H646" s="19">
        <v>15553</v>
      </c>
      <c r="I646" s="6"/>
      <c r="J646" s="7">
        <v>10684</v>
      </c>
      <c r="K646" s="28" t="b">
        <f t="shared" si="103"/>
        <v>0</v>
      </c>
      <c r="L646" s="7"/>
      <c r="M646" s="28" t="b">
        <f t="shared" si="104"/>
        <v>0</v>
      </c>
      <c r="N646" s="20"/>
      <c r="O646" s="28" t="b">
        <f t="shared" si="105"/>
        <v>0</v>
      </c>
      <c r="P646" s="7">
        <v>13240</v>
      </c>
      <c r="Q646" s="28" t="b">
        <f t="shared" si="106"/>
        <v>0</v>
      </c>
      <c r="R646" s="57"/>
      <c r="S646" s="28" t="b">
        <f t="shared" si="108"/>
        <v>0</v>
      </c>
      <c r="AL646" s="2"/>
      <c r="AM646" s="2"/>
    </row>
    <row r="647" spans="1:60" s="24" customFormat="1">
      <c r="A647" s="5" t="s">
        <v>78</v>
      </c>
      <c r="B647" s="5" t="s">
        <v>79</v>
      </c>
      <c r="C647" s="6" t="s">
        <v>23</v>
      </c>
      <c r="D647" s="11">
        <v>1999</v>
      </c>
      <c r="E647" s="6" t="s">
        <v>131</v>
      </c>
      <c r="F647" s="19">
        <v>30352</v>
      </c>
      <c r="G647" s="28" t="b">
        <f t="shared" si="102"/>
        <v>0</v>
      </c>
      <c r="H647" s="42"/>
      <c r="I647" s="6"/>
      <c r="J647" s="7">
        <v>4981</v>
      </c>
      <c r="K647" s="28" t="str">
        <f t="shared" si="103"/>
        <v>Q</v>
      </c>
      <c r="L647" s="19">
        <v>15745</v>
      </c>
      <c r="M647" s="28" t="b">
        <f t="shared" si="104"/>
        <v>0</v>
      </c>
      <c r="N647" s="19">
        <v>12406</v>
      </c>
      <c r="O647" s="28" t="str">
        <f t="shared" si="105"/>
        <v>Q</v>
      </c>
      <c r="P647" s="7">
        <v>12482</v>
      </c>
      <c r="Q647" s="28" t="b">
        <f t="shared" si="106"/>
        <v>0</v>
      </c>
      <c r="R647" s="7">
        <v>33688</v>
      </c>
      <c r="S647" s="28" t="b">
        <f t="shared" si="108"/>
        <v>0</v>
      </c>
      <c r="AL647" s="2"/>
      <c r="AM647" s="2"/>
    </row>
    <row r="648" spans="1:60" s="24" customFormat="1" ht="18">
      <c r="A648" s="9" t="s">
        <v>1123</v>
      </c>
      <c r="B648" s="9" t="s">
        <v>75</v>
      </c>
      <c r="C648" s="6" t="s">
        <v>23</v>
      </c>
      <c r="D648" s="10">
        <v>1990</v>
      </c>
      <c r="E648" s="6" t="s">
        <v>133</v>
      </c>
      <c r="F648" s="64"/>
      <c r="G648" s="28" t="b">
        <f t="shared" si="102"/>
        <v>0</v>
      </c>
      <c r="H648" s="64"/>
      <c r="I648" s="6"/>
      <c r="J648" s="7"/>
      <c r="K648" s="28" t="b">
        <f t="shared" si="103"/>
        <v>0</v>
      </c>
      <c r="L648" s="7"/>
      <c r="M648" s="28" t="b">
        <f t="shared" si="104"/>
        <v>0</v>
      </c>
      <c r="N648" s="20"/>
      <c r="O648" s="28" t="b">
        <f t="shared" si="105"/>
        <v>0</v>
      </c>
      <c r="P648" s="7" t="s">
        <v>341</v>
      </c>
      <c r="Q648" s="28" t="b">
        <f t="shared" si="106"/>
        <v>0</v>
      </c>
      <c r="R648" s="7"/>
      <c r="S648" s="28" t="b">
        <f t="shared" si="108"/>
        <v>0</v>
      </c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BH648" s="2"/>
    </row>
    <row r="649" spans="1:60" s="24" customFormat="1">
      <c r="A649" s="38" t="s">
        <v>115</v>
      </c>
      <c r="B649" s="38" t="s">
        <v>116</v>
      </c>
      <c r="C649" s="6" t="s">
        <v>23</v>
      </c>
      <c r="D649" s="30">
        <v>1991</v>
      </c>
      <c r="E649" s="6" t="s">
        <v>133</v>
      </c>
      <c r="F649" s="19">
        <v>22520</v>
      </c>
      <c r="G649" s="28" t="b">
        <f t="shared" si="102"/>
        <v>0</v>
      </c>
      <c r="H649" s="19"/>
      <c r="I649" s="6"/>
      <c r="J649" s="7">
        <v>3878</v>
      </c>
      <c r="K649" s="28" t="b">
        <f t="shared" si="103"/>
        <v>0</v>
      </c>
      <c r="L649" s="19">
        <v>12808</v>
      </c>
      <c r="M649" s="28" t="b">
        <f t="shared" si="104"/>
        <v>0</v>
      </c>
      <c r="N649" s="19">
        <v>10779</v>
      </c>
      <c r="O649" s="28" t="b">
        <f t="shared" si="105"/>
        <v>0</v>
      </c>
      <c r="P649" s="7">
        <v>10569</v>
      </c>
      <c r="Q649" s="28" t="str">
        <f t="shared" si="106"/>
        <v>Q</v>
      </c>
      <c r="R649" s="7">
        <v>24635</v>
      </c>
      <c r="S649" s="28" t="b">
        <f t="shared" si="108"/>
        <v>0</v>
      </c>
      <c r="AL649" s="2"/>
      <c r="AM649" s="2"/>
      <c r="BH649" s="26"/>
    </row>
    <row r="650" spans="1:60" s="24" customFormat="1">
      <c r="A650" s="39" t="s">
        <v>803</v>
      </c>
      <c r="B650" s="39" t="s">
        <v>84</v>
      </c>
      <c r="C650" s="6" t="s">
        <v>23</v>
      </c>
      <c r="D650" s="40">
        <v>1997</v>
      </c>
      <c r="E650" s="6" t="s">
        <v>135</v>
      </c>
      <c r="F650" s="19">
        <v>24627</v>
      </c>
      <c r="G650" s="28" t="b">
        <f t="shared" si="102"/>
        <v>0</v>
      </c>
      <c r="H650" s="19"/>
      <c r="I650" s="6"/>
      <c r="J650" s="7">
        <v>4641</v>
      </c>
      <c r="K650" s="28" t="b">
        <f t="shared" si="103"/>
        <v>0</v>
      </c>
      <c r="L650" s="19">
        <v>14394</v>
      </c>
      <c r="M650" s="28" t="b">
        <f t="shared" si="104"/>
        <v>0</v>
      </c>
      <c r="N650" s="19">
        <v>11975</v>
      </c>
      <c r="O650" s="28" t="b">
        <f t="shared" si="105"/>
        <v>0</v>
      </c>
      <c r="P650" s="7" t="s">
        <v>341</v>
      </c>
      <c r="Q650" s="28" t="b">
        <f t="shared" si="106"/>
        <v>0</v>
      </c>
      <c r="R650" s="57"/>
      <c r="S650" s="28" t="b">
        <f t="shared" si="108"/>
        <v>0</v>
      </c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BH650" s="2"/>
    </row>
    <row r="651" spans="1:60" s="24" customFormat="1">
      <c r="A651" s="39" t="s">
        <v>775</v>
      </c>
      <c r="B651" s="39" t="s">
        <v>297</v>
      </c>
      <c r="C651" s="6" t="s">
        <v>23</v>
      </c>
      <c r="D651" s="40">
        <v>2001</v>
      </c>
      <c r="E651" s="6" t="s">
        <v>67</v>
      </c>
      <c r="F651" s="19"/>
      <c r="G651" s="28" t="b">
        <f t="shared" si="102"/>
        <v>0</v>
      </c>
      <c r="H651" s="19">
        <v>14239</v>
      </c>
      <c r="I651" s="6"/>
      <c r="J651" s="7">
        <v>5987</v>
      </c>
      <c r="K651" s="28" t="b">
        <f t="shared" si="103"/>
        <v>0</v>
      </c>
      <c r="L651" s="7"/>
      <c r="M651" s="28" t="b">
        <f t="shared" si="104"/>
        <v>0</v>
      </c>
      <c r="N651" s="7">
        <v>13957</v>
      </c>
      <c r="O651" s="28" t="b">
        <f t="shared" si="105"/>
        <v>0</v>
      </c>
      <c r="P651" s="7">
        <v>12481</v>
      </c>
      <c r="Q651" s="28" t="b">
        <f t="shared" si="106"/>
        <v>0</v>
      </c>
      <c r="R651" s="57"/>
      <c r="S651" s="28" t="b">
        <f t="shared" si="108"/>
        <v>0</v>
      </c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2"/>
      <c r="AM651" s="2"/>
      <c r="BH651" s="85"/>
    </row>
    <row r="652" spans="1:60" s="24" customFormat="1">
      <c r="A652" s="39" t="s">
        <v>794</v>
      </c>
      <c r="B652" s="39" t="s">
        <v>363</v>
      </c>
      <c r="C652" s="6" t="s">
        <v>23</v>
      </c>
      <c r="D652" s="40">
        <v>2001</v>
      </c>
      <c r="E652" s="6" t="s">
        <v>67</v>
      </c>
      <c r="F652" s="19"/>
      <c r="G652" s="28" t="b">
        <f t="shared" si="102"/>
        <v>0</v>
      </c>
      <c r="H652" s="19">
        <v>12195</v>
      </c>
      <c r="I652" s="6"/>
      <c r="J652" s="7">
        <v>5057</v>
      </c>
      <c r="K652" s="28" t="b">
        <f t="shared" si="103"/>
        <v>0</v>
      </c>
      <c r="L652" s="7"/>
      <c r="M652" s="28" t="b">
        <f t="shared" si="104"/>
        <v>0</v>
      </c>
      <c r="N652" s="7">
        <v>12722</v>
      </c>
      <c r="O652" s="28" t="b">
        <f t="shared" si="105"/>
        <v>0</v>
      </c>
      <c r="P652" s="7">
        <v>11319</v>
      </c>
      <c r="Q652" s="28" t="b">
        <f t="shared" si="106"/>
        <v>0</v>
      </c>
      <c r="R652" s="57"/>
      <c r="S652" s="28" t="b">
        <f t="shared" si="108"/>
        <v>0</v>
      </c>
      <c r="AH652" s="2"/>
      <c r="AI652" s="2"/>
      <c r="AJ652" s="2"/>
      <c r="AK652" s="2"/>
      <c r="AL652" s="2"/>
      <c r="AM652" s="2"/>
      <c r="BH652" s="85"/>
    </row>
    <row r="653" spans="1:60" s="24" customFormat="1">
      <c r="A653" s="39" t="s">
        <v>794</v>
      </c>
      <c r="B653" s="39" t="s">
        <v>830</v>
      </c>
      <c r="C653" s="6" t="s">
        <v>23</v>
      </c>
      <c r="D653" s="40">
        <v>1972</v>
      </c>
      <c r="E653" s="6" t="s">
        <v>134</v>
      </c>
      <c r="F653" s="19">
        <v>31738</v>
      </c>
      <c r="G653" s="28" t="b">
        <f t="shared" si="102"/>
        <v>0</v>
      </c>
      <c r="H653" s="19"/>
      <c r="I653" s="6"/>
      <c r="J653" s="7">
        <v>4837</v>
      </c>
      <c r="K653" s="28" t="b">
        <f t="shared" si="103"/>
        <v>0</v>
      </c>
      <c r="L653" s="7">
        <v>15668</v>
      </c>
      <c r="M653" s="28" t="b">
        <f t="shared" si="104"/>
        <v>0</v>
      </c>
      <c r="N653" s="7">
        <v>12467</v>
      </c>
      <c r="O653" s="28" t="b">
        <f t="shared" si="105"/>
        <v>0</v>
      </c>
      <c r="P653" s="7">
        <v>12145</v>
      </c>
      <c r="Q653" s="28" t="b">
        <f t="shared" si="106"/>
        <v>0</v>
      </c>
      <c r="R653" s="19">
        <v>34215</v>
      </c>
      <c r="S653" s="28" t="b">
        <f t="shared" si="108"/>
        <v>0</v>
      </c>
      <c r="AL653" s="2"/>
      <c r="AM653" s="2"/>
      <c r="BH653" s="2"/>
    </row>
    <row r="654" spans="1:60" s="24" customFormat="1">
      <c r="A654" s="37" t="s">
        <v>117</v>
      </c>
      <c r="B654" s="37" t="s">
        <v>114</v>
      </c>
      <c r="C654" s="6" t="s">
        <v>23</v>
      </c>
      <c r="D654" s="29">
        <v>1976</v>
      </c>
      <c r="E654" s="6" t="s">
        <v>134</v>
      </c>
      <c r="F654" s="19">
        <v>24216</v>
      </c>
      <c r="G654" s="28" t="b">
        <f t="shared" si="102"/>
        <v>0</v>
      </c>
      <c r="H654" s="19"/>
      <c r="I654" s="6"/>
      <c r="J654" s="7">
        <v>3985</v>
      </c>
      <c r="K654" s="28" t="b">
        <f t="shared" si="103"/>
        <v>0</v>
      </c>
      <c r="L654" s="19">
        <v>12798</v>
      </c>
      <c r="M654" s="28" t="b">
        <f t="shared" si="104"/>
        <v>0</v>
      </c>
      <c r="N654" s="19">
        <v>10996</v>
      </c>
      <c r="O654" s="28" t="b">
        <f t="shared" si="105"/>
        <v>0</v>
      </c>
      <c r="P654" s="7">
        <v>10781</v>
      </c>
      <c r="Q654" s="28" t="b">
        <f t="shared" si="106"/>
        <v>0</v>
      </c>
      <c r="R654" s="7">
        <v>30630</v>
      </c>
      <c r="S654" s="28" t="b">
        <f t="shared" si="108"/>
        <v>0</v>
      </c>
      <c r="AL654" s="2"/>
      <c r="AM654" s="2"/>
      <c r="BH654" s="2"/>
    </row>
    <row r="655" spans="1:60" s="24" customFormat="1">
      <c r="A655" s="39" t="s">
        <v>783</v>
      </c>
      <c r="B655" s="39" t="s">
        <v>297</v>
      </c>
      <c r="C655" s="6" t="s">
        <v>23</v>
      </c>
      <c r="D655" s="40">
        <v>2004</v>
      </c>
      <c r="E655" s="6" t="s">
        <v>339</v>
      </c>
      <c r="F655" s="19"/>
      <c r="G655" s="28" t="b">
        <f t="shared" si="102"/>
        <v>0</v>
      </c>
      <c r="H655" s="19">
        <v>20353</v>
      </c>
      <c r="I655" s="6"/>
      <c r="J655" s="7">
        <v>13034</v>
      </c>
      <c r="K655" s="28" t="b">
        <f t="shared" si="103"/>
        <v>0</v>
      </c>
      <c r="L655" s="7"/>
      <c r="M655" s="28" t="b">
        <f t="shared" si="104"/>
        <v>0</v>
      </c>
      <c r="N655" s="20"/>
      <c r="O655" s="28" t="b">
        <f t="shared" si="105"/>
        <v>0</v>
      </c>
      <c r="P655" s="7">
        <v>13795</v>
      </c>
      <c r="Q655" s="28" t="b">
        <f t="shared" si="106"/>
        <v>0</v>
      </c>
      <c r="R655" s="57"/>
      <c r="S655" s="28" t="b">
        <f t="shared" si="108"/>
        <v>0</v>
      </c>
      <c r="AL655" s="2"/>
      <c r="AM655" s="2"/>
    </row>
    <row r="656" spans="1:60" s="24" customFormat="1">
      <c r="A656" s="9" t="s">
        <v>1134</v>
      </c>
      <c r="B656" s="9" t="s">
        <v>789</v>
      </c>
      <c r="C656" s="6" t="s">
        <v>23</v>
      </c>
      <c r="D656" s="10">
        <v>1978</v>
      </c>
      <c r="E656" s="6" t="s">
        <v>134</v>
      </c>
      <c r="F656" s="19">
        <v>25355</v>
      </c>
      <c r="G656" s="28" t="b">
        <f t="shared" si="102"/>
        <v>0</v>
      </c>
      <c r="H656" s="19"/>
      <c r="I656" s="6"/>
      <c r="J656" s="7">
        <v>5008</v>
      </c>
      <c r="K656" s="28" t="b">
        <f t="shared" si="103"/>
        <v>0</v>
      </c>
      <c r="L656" s="19">
        <v>14612</v>
      </c>
      <c r="M656" s="28" t="b">
        <f t="shared" si="104"/>
        <v>0</v>
      </c>
      <c r="N656" s="7">
        <v>12020</v>
      </c>
      <c r="O656" s="28" t="b">
        <f t="shared" si="105"/>
        <v>0</v>
      </c>
      <c r="P656" s="7" t="s">
        <v>341</v>
      </c>
      <c r="Q656" s="28" t="b">
        <f t="shared" si="106"/>
        <v>0</v>
      </c>
      <c r="R656" s="7"/>
      <c r="S656" s="28" t="b">
        <f t="shared" si="108"/>
        <v>0</v>
      </c>
      <c r="AL656" s="2"/>
      <c r="AM656" s="2"/>
    </row>
    <row r="657" spans="1:60" s="24" customFormat="1">
      <c r="A657" s="37" t="s">
        <v>120</v>
      </c>
      <c r="B657" s="37" t="s">
        <v>121</v>
      </c>
      <c r="C657" s="6" t="s">
        <v>23</v>
      </c>
      <c r="D657" s="30">
        <v>1960</v>
      </c>
      <c r="E657" s="6" t="s">
        <v>134</v>
      </c>
      <c r="F657" s="19">
        <v>24232</v>
      </c>
      <c r="G657" s="28" t="b">
        <f t="shared" si="102"/>
        <v>0</v>
      </c>
      <c r="H657" s="19"/>
      <c r="I657" s="6"/>
      <c r="J657" s="7">
        <v>4419</v>
      </c>
      <c r="K657" s="28" t="b">
        <f t="shared" si="103"/>
        <v>0</v>
      </c>
      <c r="L657" s="7">
        <v>13853</v>
      </c>
      <c r="M657" s="28" t="b">
        <f t="shared" si="104"/>
        <v>0</v>
      </c>
      <c r="N657" s="20">
        <v>10966</v>
      </c>
      <c r="O657" s="28" t="b">
        <f t="shared" si="105"/>
        <v>0</v>
      </c>
      <c r="P657" s="7">
        <v>11175</v>
      </c>
      <c r="Q657" s="28" t="b">
        <f t="shared" si="106"/>
        <v>0</v>
      </c>
      <c r="R657" s="19"/>
      <c r="S657" s="28" t="b">
        <f t="shared" si="108"/>
        <v>0</v>
      </c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BH657" s="2"/>
    </row>
    <row r="658" spans="1:60" s="24" customFormat="1">
      <c r="A658" s="9" t="s">
        <v>1444</v>
      </c>
      <c r="B658" s="9" t="s">
        <v>1445</v>
      </c>
      <c r="C658" s="6" t="s">
        <v>461</v>
      </c>
      <c r="D658" s="14">
        <v>1994</v>
      </c>
      <c r="E658" s="6" t="s">
        <v>133</v>
      </c>
      <c r="F658" s="19">
        <v>21869</v>
      </c>
      <c r="G658" s="28" t="str">
        <f t="shared" si="102"/>
        <v>Q</v>
      </c>
      <c r="H658" s="19"/>
      <c r="I658" s="6"/>
      <c r="J658" s="7">
        <v>3776</v>
      </c>
      <c r="K658" s="28" t="str">
        <f t="shared" si="103"/>
        <v>Q</v>
      </c>
      <c r="L658" s="19">
        <v>12257</v>
      </c>
      <c r="M658" s="28" t="b">
        <f t="shared" si="104"/>
        <v>0</v>
      </c>
      <c r="N658" s="19">
        <v>10813</v>
      </c>
      <c r="O658" s="28" t="b">
        <f t="shared" si="105"/>
        <v>0</v>
      </c>
      <c r="P658" s="7"/>
      <c r="Q658" s="28" t="b">
        <f t="shared" si="106"/>
        <v>0</v>
      </c>
      <c r="R658" s="7"/>
      <c r="S658" s="28" t="b">
        <f t="shared" si="108"/>
        <v>0</v>
      </c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"/>
    </row>
    <row r="659" spans="1:60" s="24" customFormat="1">
      <c r="A659" s="9" t="s">
        <v>1206</v>
      </c>
      <c r="B659" s="9" t="s">
        <v>1216</v>
      </c>
      <c r="C659" s="6" t="s">
        <v>461</v>
      </c>
      <c r="D659" s="14">
        <v>1995</v>
      </c>
      <c r="E659" s="6" t="s">
        <v>132</v>
      </c>
      <c r="F659" s="19"/>
      <c r="G659" s="28" t="b">
        <f t="shared" si="102"/>
        <v>0</v>
      </c>
      <c r="H659" s="7"/>
      <c r="I659" s="28"/>
      <c r="J659" s="7">
        <v>3834</v>
      </c>
      <c r="K659" s="28" t="str">
        <f t="shared" si="103"/>
        <v>Q</v>
      </c>
      <c r="L659" s="19">
        <v>12057</v>
      </c>
      <c r="M659" s="28" t="str">
        <f t="shared" si="104"/>
        <v>Q</v>
      </c>
      <c r="N659" s="19"/>
      <c r="O659" s="28" t="b">
        <f t="shared" si="105"/>
        <v>0</v>
      </c>
      <c r="P659" s="7">
        <v>10761</v>
      </c>
      <c r="Q659" s="28" t="str">
        <f t="shared" si="106"/>
        <v>Q</v>
      </c>
      <c r="R659" s="7">
        <v>24689</v>
      </c>
      <c r="S659" s="28" t="str">
        <f t="shared" si="108"/>
        <v>Q</v>
      </c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BH659" s="2"/>
    </row>
    <row r="660" spans="1:60" s="24" customFormat="1">
      <c r="A660" s="9" t="s">
        <v>1442</v>
      </c>
      <c r="B660" s="9" t="s">
        <v>864</v>
      </c>
      <c r="C660" s="6" t="s">
        <v>461</v>
      </c>
      <c r="D660" s="14">
        <v>1998</v>
      </c>
      <c r="E660" s="6" t="s">
        <v>135</v>
      </c>
      <c r="F660" s="19">
        <v>25075</v>
      </c>
      <c r="G660" s="28" t="b">
        <f t="shared" si="102"/>
        <v>0</v>
      </c>
      <c r="H660" s="19"/>
      <c r="I660" s="6"/>
      <c r="J660" s="7">
        <v>4460</v>
      </c>
      <c r="K660" s="28" t="b">
        <f t="shared" si="103"/>
        <v>0</v>
      </c>
      <c r="L660" s="19">
        <v>14255</v>
      </c>
      <c r="M660" s="28" t="b">
        <f t="shared" si="104"/>
        <v>0</v>
      </c>
      <c r="N660" s="19">
        <v>12090</v>
      </c>
      <c r="O660" s="28" t="b">
        <f t="shared" si="105"/>
        <v>0</v>
      </c>
      <c r="P660" s="7"/>
      <c r="Q660" s="28" t="b">
        <f t="shared" si="106"/>
        <v>0</v>
      </c>
      <c r="R660" s="7"/>
      <c r="S660" s="28" t="b">
        <f t="shared" si="108"/>
        <v>0</v>
      </c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</row>
    <row r="661" spans="1:60" s="24" customFormat="1">
      <c r="A661" s="9" t="s">
        <v>334</v>
      </c>
      <c r="B661" s="9" t="s">
        <v>79</v>
      </c>
      <c r="C661" s="8" t="s">
        <v>461</v>
      </c>
      <c r="D661" s="10">
        <v>1984</v>
      </c>
      <c r="E661" s="6" t="s">
        <v>134</v>
      </c>
      <c r="F661" s="19">
        <v>22391</v>
      </c>
      <c r="G661" s="28" t="b">
        <f t="shared" si="102"/>
        <v>0</v>
      </c>
      <c r="H661" s="19"/>
      <c r="I661" s="6"/>
      <c r="J661" s="7">
        <v>3514</v>
      </c>
      <c r="K661" s="28" t="b">
        <f t="shared" si="103"/>
        <v>0</v>
      </c>
      <c r="L661" s="7">
        <v>11927</v>
      </c>
      <c r="M661" s="28" t="b">
        <f t="shared" si="104"/>
        <v>0</v>
      </c>
      <c r="N661" s="19">
        <v>10535</v>
      </c>
      <c r="O661" s="28" t="b">
        <f t="shared" si="105"/>
        <v>0</v>
      </c>
      <c r="P661" s="7">
        <v>10682</v>
      </c>
      <c r="Q661" s="28" t="b">
        <f t="shared" si="106"/>
        <v>0</v>
      </c>
      <c r="R661" s="7">
        <v>24567</v>
      </c>
      <c r="S661" s="28" t="b">
        <f t="shared" si="108"/>
        <v>0</v>
      </c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3"/>
      <c r="AO661" s="23"/>
      <c r="BH661" s="45"/>
    </row>
    <row r="662" spans="1:60" s="24" customFormat="1">
      <c r="A662" s="3" t="s">
        <v>209</v>
      </c>
      <c r="B662" s="3" t="s">
        <v>328</v>
      </c>
      <c r="C662" s="8" t="s">
        <v>461</v>
      </c>
      <c r="D662" s="11">
        <v>1993</v>
      </c>
      <c r="E662" s="6" t="s">
        <v>133</v>
      </c>
      <c r="F662" s="19"/>
      <c r="G662" s="28" t="b">
        <f t="shared" si="102"/>
        <v>0</v>
      </c>
      <c r="H662" s="19"/>
      <c r="I662" s="6"/>
      <c r="J662" s="7">
        <v>3931</v>
      </c>
      <c r="K662" s="28" t="b">
        <f t="shared" si="103"/>
        <v>0</v>
      </c>
      <c r="L662" s="19">
        <v>12139</v>
      </c>
      <c r="M662" s="28" t="str">
        <f t="shared" si="104"/>
        <v>Q</v>
      </c>
      <c r="N662" s="19">
        <v>11153</v>
      </c>
      <c r="O662" s="28" t="b">
        <f t="shared" si="105"/>
        <v>0</v>
      </c>
      <c r="P662" s="7">
        <v>11526</v>
      </c>
      <c r="Q662" s="28" t="b">
        <f t="shared" si="106"/>
        <v>0</v>
      </c>
      <c r="R662" s="7">
        <v>24484</v>
      </c>
      <c r="S662" s="28" t="str">
        <f t="shared" si="108"/>
        <v>Q</v>
      </c>
      <c r="BH662" s="2"/>
    </row>
    <row r="663" spans="1:60" s="24" customFormat="1">
      <c r="A663" s="9" t="s">
        <v>1203</v>
      </c>
      <c r="B663" s="9" t="s">
        <v>71</v>
      </c>
      <c r="C663" s="6" t="s">
        <v>461</v>
      </c>
      <c r="D663" s="14">
        <v>1998</v>
      </c>
      <c r="E663" s="6" t="s">
        <v>135</v>
      </c>
      <c r="F663" s="19">
        <v>22760</v>
      </c>
      <c r="G663" s="28" t="str">
        <f t="shared" si="102"/>
        <v>Q</v>
      </c>
      <c r="H663" s="7"/>
      <c r="I663" s="28"/>
      <c r="J663" s="7">
        <v>4387</v>
      </c>
      <c r="K663" s="28" t="b">
        <f t="shared" si="103"/>
        <v>0</v>
      </c>
      <c r="L663" s="7">
        <v>13495</v>
      </c>
      <c r="M663" s="28" t="b">
        <f t="shared" si="104"/>
        <v>0</v>
      </c>
      <c r="N663" s="19">
        <v>11162</v>
      </c>
      <c r="O663" s="28" t="str">
        <f t="shared" si="105"/>
        <v>Q</v>
      </c>
      <c r="P663" s="7">
        <v>11648</v>
      </c>
      <c r="Q663" s="28" t="b">
        <f t="shared" si="106"/>
        <v>0</v>
      </c>
      <c r="R663" s="7">
        <v>31969</v>
      </c>
      <c r="S663" s="28" t="b">
        <f t="shared" si="108"/>
        <v>0</v>
      </c>
    </row>
    <row r="664" spans="1:60" s="24" customFormat="1">
      <c r="A664" s="9" t="s">
        <v>1202</v>
      </c>
      <c r="B664" s="9" t="s">
        <v>81</v>
      </c>
      <c r="C664" s="6" t="s">
        <v>461</v>
      </c>
      <c r="D664" s="14">
        <v>1997</v>
      </c>
      <c r="E664" s="6" t="s">
        <v>135</v>
      </c>
      <c r="F664" s="19">
        <v>20764</v>
      </c>
      <c r="G664" s="28" t="str">
        <f t="shared" si="102"/>
        <v>Q</v>
      </c>
      <c r="H664" s="7"/>
      <c r="I664" s="28"/>
      <c r="J664" s="7">
        <v>3557</v>
      </c>
      <c r="K664" s="28" t="str">
        <f t="shared" si="103"/>
        <v>Q</v>
      </c>
      <c r="L664" s="7">
        <v>11968</v>
      </c>
      <c r="M664" s="28" t="str">
        <f t="shared" si="104"/>
        <v>Q</v>
      </c>
      <c r="N664" s="19">
        <v>10118</v>
      </c>
      <c r="O664" s="28" t="str">
        <f t="shared" si="105"/>
        <v>Q</v>
      </c>
      <c r="P664" s="7">
        <v>10866</v>
      </c>
      <c r="Q664" s="28" t="str">
        <f t="shared" si="106"/>
        <v>Q</v>
      </c>
      <c r="R664" s="7">
        <v>30732</v>
      </c>
      <c r="S664" s="28" t="b">
        <f t="shared" si="108"/>
        <v>0</v>
      </c>
      <c r="BH664" s="2"/>
    </row>
    <row r="665" spans="1:60" s="24" customFormat="1">
      <c r="A665" s="3" t="s">
        <v>315</v>
      </c>
      <c r="B665" s="3" t="s">
        <v>316</v>
      </c>
      <c r="C665" s="8" t="s">
        <v>461</v>
      </c>
      <c r="D665" s="4">
        <v>1988</v>
      </c>
      <c r="E665" s="6" t="s">
        <v>133</v>
      </c>
      <c r="F665" s="19">
        <v>20699</v>
      </c>
      <c r="G665" s="28" t="str">
        <f t="shared" si="102"/>
        <v>Q</v>
      </c>
      <c r="H665" s="19"/>
      <c r="I665" s="6"/>
      <c r="J665" s="7">
        <v>3266</v>
      </c>
      <c r="K665" s="28" t="str">
        <f t="shared" si="103"/>
        <v>Q</v>
      </c>
      <c r="L665" s="7">
        <v>11045</v>
      </c>
      <c r="M665" s="28" t="str">
        <f t="shared" si="104"/>
        <v>Q</v>
      </c>
      <c r="N665" s="7"/>
      <c r="O665" s="28" t="b">
        <f t="shared" si="105"/>
        <v>0</v>
      </c>
      <c r="P665" s="7" t="s">
        <v>341</v>
      </c>
      <c r="Q665" s="28" t="b">
        <f t="shared" si="106"/>
        <v>0</v>
      </c>
      <c r="R665" s="19">
        <v>23764</v>
      </c>
      <c r="S665" s="28" t="str">
        <f t="shared" si="108"/>
        <v>Q</v>
      </c>
    </row>
    <row r="666" spans="1:60" s="24" customFormat="1">
      <c r="A666" s="9" t="s">
        <v>265</v>
      </c>
      <c r="B666" s="9" t="s">
        <v>100</v>
      </c>
      <c r="C666" s="8" t="s">
        <v>461</v>
      </c>
      <c r="D666" s="10">
        <v>1999</v>
      </c>
      <c r="E666" s="6" t="s">
        <v>131</v>
      </c>
      <c r="F666" s="19">
        <v>23876</v>
      </c>
      <c r="G666" s="28" t="str">
        <f t="shared" si="102"/>
        <v>Q</v>
      </c>
      <c r="H666" s="19"/>
      <c r="I666" s="6"/>
      <c r="J666" s="7">
        <v>3897</v>
      </c>
      <c r="K666" s="28" t="str">
        <f t="shared" si="103"/>
        <v>Q</v>
      </c>
      <c r="L666" s="7">
        <v>13262</v>
      </c>
      <c r="M666" s="28" t="str">
        <f t="shared" si="104"/>
        <v>Q</v>
      </c>
      <c r="N666" s="19">
        <v>10572</v>
      </c>
      <c r="O666" s="28" t="str">
        <f t="shared" si="105"/>
        <v>Q</v>
      </c>
      <c r="P666" s="7">
        <v>11184</v>
      </c>
      <c r="Q666" s="28" t="str">
        <f t="shared" si="106"/>
        <v>Q</v>
      </c>
      <c r="R666" s="7">
        <v>31081</v>
      </c>
      <c r="S666" s="28" t="str">
        <f t="shared" si="108"/>
        <v>Q</v>
      </c>
    </row>
    <row r="667" spans="1:60" s="24" customFormat="1">
      <c r="A667" s="9" t="s">
        <v>1448</v>
      </c>
      <c r="B667" s="9" t="s">
        <v>1372</v>
      </c>
      <c r="C667" s="6" t="s">
        <v>461</v>
      </c>
      <c r="D667" s="14">
        <v>1993</v>
      </c>
      <c r="E667" s="6" t="s">
        <v>133</v>
      </c>
      <c r="F667" s="19"/>
      <c r="G667" s="28" t="b">
        <f t="shared" si="102"/>
        <v>0</v>
      </c>
      <c r="H667" s="19"/>
      <c r="I667" s="6"/>
      <c r="J667" s="7" t="s">
        <v>1440</v>
      </c>
      <c r="K667" s="28" t="b">
        <f t="shared" si="103"/>
        <v>0</v>
      </c>
      <c r="L667" s="19">
        <v>13578</v>
      </c>
      <c r="M667" s="28" t="b">
        <f t="shared" si="104"/>
        <v>0</v>
      </c>
      <c r="N667" s="19">
        <v>11205</v>
      </c>
      <c r="O667" s="28" t="b">
        <f t="shared" si="105"/>
        <v>0</v>
      </c>
      <c r="P667" s="7">
        <v>11581</v>
      </c>
      <c r="Q667" s="28" t="b">
        <f t="shared" si="106"/>
        <v>0</v>
      </c>
      <c r="R667" s="7"/>
      <c r="S667" s="28" t="b">
        <f t="shared" si="108"/>
        <v>0</v>
      </c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"/>
    </row>
    <row r="668" spans="1:60" s="24" customFormat="1">
      <c r="A668" s="9" t="s">
        <v>66</v>
      </c>
      <c r="B668" s="9" t="s">
        <v>415</v>
      </c>
      <c r="C668" s="6" t="s">
        <v>461</v>
      </c>
      <c r="D668" s="14">
        <v>1973</v>
      </c>
      <c r="E668" s="6" t="s">
        <v>133</v>
      </c>
      <c r="F668" s="19"/>
      <c r="G668" s="28" t="b">
        <f t="shared" si="102"/>
        <v>0</v>
      </c>
      <c r="H668" s="7"/>
      <c r="I668" s="28"/>
      <c r="J668" s="19"/>
      <c r="K668" s="28" t="b">
        <f t="shared" si="103"/>
        <v>0</v>
      </c>
      <c r="L668" s="7">
        <v>11790</v>
      </c>
      <c r="M668" s="28" t="str">
        <f t="shared" si="104"/>
        <v>Q</v>
      </c>
      <c r="N668" s="19">
        <v>10404</v>
      </c>
      <c r="O668" s="28" t="str">
        <f t="shared" si="105"/>
        <v>Q</v>
      </c>
      <c r="P668" s="7">
        <v>11722</v>
      </c>
      <c r="Q668" s="28" t="b">
        <f t="shared" si="106"/>
        <v>0</v>
      </c>
      <c r="R668" s="7">
        <v>25206</v>
      </c>
      <c r="S668" s="28" t="b">
        <f t="shared" si="108"/>
        <v>0</v>
      </c>
      <c r="BH668" s="2"/>
    </row>
    <row r="669" spans="1:60" s="24" customFormat="1">
      <c r="A669" s="9" t="s">
        <v>1447</v>
      </c>
      <c r="B669" s="9" t="s">
        <v>301</v>
      </c>
      <c r="C669" s="6" t="s">
        <v>461</v>
      </c>
      <c r="D669" s="14">
        <v>1991</v>
      </c>
      <c r="E669" s="6" t="s">
        <v>133</v>
      </c>
      <c r="F669" s="19"/>
      <c r="G669" s="28" t="b">
        <f t="shared" si="102"/>
        <v>0</v>
      </c>
      <c r="H669" s="19"/>
      <c r="I669" s="6"/>
      <c r="J669" s="7">
        <v>4364</v>
      </c>
      <c r="K669" s="28" t="b">
        <f t="shared" si="103"/>
        <v>0</v>
      </c>
      <c r="L669" s="19">
        <v>14075</v>
      </c>
      <c r="M669" s="28" t="b">
        <f t="shared" si="104"/>
        <v>0</v>
      </c>
      <c r="N669" s="19">
        <v>11109</v>
      </c>
      <c r="O669" s="28" t="b">
        <f t="shared" si="105"/>
        <v>0</v>
      </c>
      <c r="P669" s="7">
        <v>11556</v>
      </c>
      <c r="Q669" s="28" t="b">
        <f t="shared" si="106"/>
        <v>0</v>
      </c>
      <c r="R669" s="7"/>
      <c r="S669" s="28" t="b">
        <f t="shared" si="108"/>
        <v>0</v>
      </c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"/>
    </row>
    <row r="670" spans="1:60" s="24" customFormat="1">
      <c r="A670" s="9" t="s">
        <v>1441</v>
      </c>
      <c r="B670" s="9" t="s">
        <v>956</v>
      </c>
      <c r="C670" s="6" t="s">
        <v>461</v>
      </c>
      <c r="D670" s="14">
        <v>1997</v>
      </c>
      <c r="E670" s="6" t="s">
        <v>135</v>
      </c>
      <c r="F670" s="19">
        <v>22951</v>
      </c>
      <c r="G670" s="28" t="str">
        <f t="shared" si="102"/>
        <v>Q</v>
      </c>
      <c r="H670" s="19"/>
      <c r="I670" s="6"/>
      <c r="J670" s="7">
        <v>4049</v>
      </c>
      <c r="K670" s="28" t="str">
        <f t="shared" si="103"/>
        <v>Q</v>
      </c>
      <c r="L670" s="19">
        <v>12964</v>
      </c>
      <c r="M670" s="28" t="str">
        <f t="shared" si="104"/>
        <v>Q</v>
      </c>
      <c r="N670" s="19">
        <v>10791</v>
      </c>
      <c r="O670" s="28" t="str">
        <f t="shared" si="105"/>
        <v>Q</v>
      </c>
      <c r="P670" s="7"/>
      <c r="Q670" s="28" t="b">
        <f t="shared" si="106"/>
        <v>0</v>
      </c>
      <c r="R670" s="7"/>
      <c r="S670" s="28" t="b">
        <f t="shared" si="108"/>
        <v>0</v>
      </c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"/>
    </row>
    <row r="671" spans="1:60" s="24" customFormat="1">
      <c r="A671" s="9" t="s">
        <v>1446</v>
      </c>
      <c r="B671" s="9" t="s">
        <v>297</v>
      </c>
      <c r="C671" s="6" t="s">
        <v>461</v>
      </c>
      <c r="D671" s="14">
        <v>1991</v>
      </c>
      <c r="E671" s="6" t="s">
        <v>133</v>
      </c>
      <c r="F671" s="19"/>
      <c r="G671" s="28" t="b">
        <f t="shared" si="102"/>
        <v>0</v>
      </c>
      <c r="H671" s="19"/>
      <c r="I671" s="6"/>
      <c r="J671" s="7">
        <v>3797</v>
      </c>
      <c r="K671" s="28" t="str">
        <f t="shared" si="103"/>
        <v>Q</v>
      </c>
      <c r="L671" s="19">
        <v>11950</v>
      </c>
      <c r="M671" s="28" t="str">
        <f t="shared" si="104"/>
        <v>Q</v>
      </c>
      <c r="N671" s="19"/>
      <c r="O671" s="28" t="b">
        <f t="shared" si="105"/>
        <v>0</v>
      </c>
      <c r="P671" s="7">
        <v>11565</v>
      </c>
      <c r="Q671" s="28" t="b">
        <f t="shared" si="106"/>
        <v>0</v>
      </c>
      <c r="R671" s="7">
        <v>25804</v>
      </c>
      <c r="S671" s="28" t="b">
        <f t="shared" si="108"/>
        <v>0</v>
      </c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"/>
    </row>
    <row r="672" spans="1:60" s="24" customFormat="1">
      <c r="A672" s="9" t="s">
        <v>300</v>
      </c>
      <c r="B672" s="9" t="s">
        <v>301</v>
      </c>
      <c r="C672" s="8" t="s">
        <v>461</v>
      </c>
      <c r="D672" s="10">
        <v>1996</v>
      </c>
      <c r="E672" s="6" t="s">
        <v>132</v>
      </c>
      <c r="F672" s="19">
        <v>20684</v>
      </c>
      <c r="G672" s="28" t="str">
        <f t="shared" si="102"/>
        <v>Q</v>
      </c>
      <c r="H672" s="19"/>
      <c r="I672" s="6"/>
      <c r="J672" s="7">
        <v>3673</v>
      </c>
      <c r="K672" s="28" t="str">
        <f t="shared" si="103"/>
        <v>Q</v>
      </c>
      <c r="L672" s="7">
        <v>11535</v>
      </c>
      <c r="M672" s="28" t="str">
        <f t="shared" si="104"/>
        <v>Q</v>
      </c>
      <c r="N672" s="7">
        <v>10210</v>
      </c>
      <c r="O672" s="28" t="str">
        <f t="shared" si="105"/>
        <v>Q</v>
      </c>
      <c r="P672" s="7" t="s">
        <v>341</v>
      </c>
      <c r="Q672" s="28" t="b">
        <f t="shared" si="106"/>
        <v>0</v>
      </c>
      <c r="R672" s="19">
        <v>24357</v>
      </c>
      <c r="S672" s="28" t="str">
        <f t="shared" si="108"/>
        <v>Q</v>
      </c>
      <c r="BH672" s="2"/>
    </row>
    <row r="673" spans="1:254" s="23" customFormat="1">
      <c r="A673" s="9" t="s">
        <v>1443</v>
      </c>
      <c r="B673" s="9" t="s">
        <v>551</v>
      </c>
      <c r="C673" s="6" t="s">
        <v>461</v>
      </c>
      <c r="D673" s="14">
        <v>1994</v>
      </c>
      <c r="E673" s="6" t="s">
        <v>133</v>
      </c>
      <c r="F673" s="19"/>
      <c r="G673" s="28" t="b">
        <f t="shared" si="102"/>
        <v>0</v>
      </c>
      <c r="H673" s="19"/>
      <c r="I673" s="6"/>
      <c r="J673" s="7">
        <v>3753</v>
      </c>
      <c r="K673" s="28" t="str">
        <f t="shared" si="103"/>
        <v>Q</v>
      </c>
      <c r="L673" s="19">
        <v>12092</v>
      </c>
      <c r="M673" s="28" t="str">
        <f t="shared" si="104"/>
        <v>Q</v>
      </c>
      <c r="N673" s="19"/>
      <c r="O673" s="28" t="b">
        <f t="shared" si="105"/>
        <v>0</v>
      </c>
      <c r="P673" s="7">
        <v>10614</v>
      </c>
      <c r="Q673" s="28" t="str">
        <f t="shared" si="106"/>
        <v>Q</v>
      </c>
      <c r="R673" s="7">
        <v>24903</v>
      </c>
      <c r="S673" s="28" t="b">
        <f t="shared" si="108"/>
        <v>0</v>
      </c>
      <c r="BH673" s="2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  <c r="FV673" s="24"/>
      <c r="FW673" s="24"/>
      <c r="FX673" s="24"/>
      <c r="FY673" s="24"/>
      <c r="FZ673" s="24"/>
      <c r="GA673" s="24"/>
      <c r="GB673" s="24"/>
      <c r="GC673" s="24"/>
      <c r="GD673" s="24"/>
      <c r="GE673" s="24"/>
      <c r="GF673" s="24"/>
      <c r="GG673" s="24"/>
      <c r="GH673" s="24"/>
      <c r="GI673" s="24"/>
      <c r="GJ673" s="24"/>
      <c r="GK673" s="24"/>
      <c r="GL673" s="24"/>
      <c r="GM673" s="24"/>
      <c r="GN673" s="24"/>
      <c r="GO673" s="24"/>
      <c r="GP673" s="24"/>
      <c r="GQ673" s="24"/>
      <c r="GR673" s="24"/>
      <c r="GS673" s="24"/>
      <c r="GT673" s="24"/>
      <c r="GU673" s="24"/>
      <c r="GV673" s="24"/>
      <c r="GW673" s="24"/>
      <c r="GX673" s="24"/>
      <c r="GY673" s="24"/>
      <c r="GZ673" s="24"/>
      <c r="HA673" s="24"/>
      <c r="HB673" s="24"/>
      <c r="HC673" s="24"/>
      <c r="HD673" s="24"/>
      <c r="HE673" s="24"/>
      <c r="HF673" s="24"/>
      <c r="HG673" s="24"/>
      <c r="HH673" s="24"/>
      <c r="HI673" s="24"/>
      <c r="HJ673" s="24"/>
      <c r="HK673" s="24"/>
      <c r="HL673" s="24"/>
      <c r="HM673" s="24"/>
      <c r="HN673" s="24"/>
      <c r="HO673" s="24"/>
      <c r="HP673" s="24"/>
      <c r="HQ673" s="24"/>
      <c r="HR673" s="24"/>
      <c r="HS673" s="24"/>
      <c r="HT673" s="24"/>
      <c r="HU673" s="24"/>
      <c r="HV673" s="24"/>
      <c r="HW673" s="24"/>
      <c r="HX673" s="24"/>
      <c r="HY673" s="24"/>
      <c r="HZ673" s="24"/>
      <c r="IA673" s="24"/>
      <c r="IB673" s="24"/>
      <c r="IC673" s="24"/>
      <c r="ID673" s="24"/>
      <c r="IE673" s="24"/>
      <c r="IF673" s="24"/>
      <c r="IG673" s="24"/>
      <c r="IH673" s="24"/>
      <c r="II673" s="24"/>
      <c r="IJ673" s="24"/>
      <c r="IK673" s="24"/>
      <c r="IL673" s="24"/>
      <c r="IM673" s="24"/>
      <c r="IN673" s="24"/>
      <c r="IO673" s="24"/>
      <c r="IP673" s="24"/>
      <c r="IQ673" s="24"/>
      <c r="IR673" s="24"/>
      <c r="IS673" s="24"/>
      <c r="IT673" s="24"/>
    </row>
    <row r="674" spans="1:254" s="24" customFormat="1">
      <c r="A674" s="39" t="s">
        <v>753</v>
      </c>
      <c r="B674" s="39" t="s">
        <v>754</v>
      </c>
      <c r="C674" s="6" t="s">
        <v>52</v>
      </c>
      <c r="D674" s="40">
        <v>1982</v>
      </c>
      <c r="E674" s="6" t="s">
        <v>134</v>
      </c>
      <c r="F674" s="19">
        <v>24263</v>
      </c>
      <c r="G674" s="28" t="b">
        <f t="shared" si="102"/>
        <v>0</v>
      </c>
      <c r="H674" s="19"/>
      <c r="I674" s="6"/>
      <c r="J674" s="7">
        <v>3981</v>
      </c>
      <c r="K674" s="28" t="b">
        <f t="shared" si="103"/>
        <v>0</v>
      </c>
      <c r="L674" s="7"/>
      <c r="M674" s="28" t="b">
        <f t="shared" si="104"/>
        <v>0</v>
      </c>
      <c r="N674" s="19">
        <v>11075</v>
      </c>
      <c r="O674" s="28" t="b">
        <f t="shared" si="105"/>
        <v>0</v>
      </c>
      <c r="P674" s="7">
        <v>10983</v>
      </c>
      <c r="Q674" s="28" t="b">
        <f t="shared" si="106"/>
        <v>0</v>
      </c>
      <c r="R674" s="57"/>
      <c r="S674" s="28" t="b">
        <f t="shared" si="108"/>
        <v>0</v>
      </c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"/>
      <c r="AM674" s="2"/>
      <c r="BH674" s="26"/>
    </row>
    <row r="675" spans="1:254" s="24" customFormat="1">
      <c r="A675" s="39" t="s">
        <v>753</v>
      </c>
      <c r="B675" s="39" t="s">
        <v>125</v>
      </c>
      <c r="C675" s="6" t="s">
        <v>52</v>
      </c>
      <c r="D675" s="40">
        <v>1979</v>
      </c>
      <c r="E675" s="6" t="s">
        <v>134</v>
      </c>
      <c r="F675" s="19">
        <v>23016</v>
      </c>
      <c r="G675" s="28" t="b">
        <f t="shared" si="102"/>
        <v>0</v>
      </c>
      <c r="H675" s="19"/>
      <c r="I675" s="6"/>
      <c r="J675" s="7">
        <v>3975</v>
      </c>
      <c r="K675" s="28" t="b">
        <f t="shared" si="103"/>
        <v>0</v>
      </c>
      <c r="L675" s="7">
        <v>12160</v>
      </c>
      <c r="M675" s="28" t="b">
        <f t="shared" si="104"/>
        <v>0</v>
      </c>
      <c r="N675" s="20">
        <v>10976</v>
      </c>
      <c r="O675" s="28" t="b">
        <f t="shared" si="105"/>
        <v>0</v>
      </c>
      <c r="P675" s="7">
        <v>11028</v>
      </c>
      <c r="Q675" s="28" t="b">
        <f t="shared" si="106"/>
        <v>0</v>
      </c>
      <c r="R675" s="19">
        <v>25159</v>
      </c>
      <c r="S675" s="28" t="b">
        <f t="shared" si="108"/>
        <v>0</v>
      </c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"/>
      <c r="AM675" s="2"/>
    </row>
    <row r="676" spans="1:254" s="24" customFormat="1">
      <c r="A676" s="39" t="s">
        <v>755</v>
      </c>
      <c r="B676" s="39" t="s">
        <v>756</v>
      </c>
      <c r="C676" s="6" t="s">
        <v>52</v>
      </c>
      <c r="D676" s="40">
        <v>1972</v>
      </c>
      <c r="E676" s="6" t="s">
        <v>134</v>
      </c>
      <c r="F676" s="19">
        <v>31466</v>
      </c>
      <c r="G676" s="28" t="b">
        <f t="shared" si="102"/>
        <v>0</v>
      </c>
      <c r="H676" s="19"/>
      <c r="I676" s="6"/>
      <c r="J676" s="7">
        <v>4985</v>
      </c>
      <c r="K676" s="28" t="b">
        <f t="shared" si="103"/>
        <v>0</v>
      </c>
      <c r="L676" s="7">
        <v>14723</v>
      </c>
      <c r="M676" s="28" t="b">
        <f t="shared" si="104"/>
        <v>0</v>
      </c>
      <c r="N676" s="19">
        <v>11542</v>
      </c>
      <c r="O676" s="28" t="b">
        <f t="shared" si="105"/>
        <v>0</v>
      </c>
      <c r="P676" s="7">
        <v>11518</v>
      </c>
      <c r="Q676" s="28" t="b">
        <f t="shared" si="106"/>
        <v>0</v>
      </c>
      <c r="R676" s="7">
        <v>34550</v>
      </c>
      <c r="S676" s="28" t="b">
        <f t="shared" si="108"/>
        <v>0</v>
      </c>
      <c r="AL676" s="2"/>
      <c r="AM676" s="2"/>
      <c r="BH676" s="2"/>
    </row>
    <row r="677" spans="1:254" s="24" customFormat="1">
      <c r="A677" s="39" t="s">
        <v>761</v>
      </c>
      <c r="B677" s="39" t="s">
        <v>236</v>
      </c>
      <c r="C677" s="6" t="s">
        <v>52</v>
      </c>
      <c r="D677" s="40">
        <v>2000</v>
      </c>
      <c r="E677" s="6" t="s">
        <v>131</v>
      </c>
      <c r="F677" s="19">
        <v>35227</v>
      </c>
      <c r="G677" s="28" t="b">
        <f t="shared" si="102"/>
        <v>0</v>
      </c>
      <c r="H677" s="19"/>
      <c r="I677" s="6"/>
      <c r="J677" s="7">
        <v>12391</v>
      </c>
      <c r="K677" s="28" t="b">
        <f t="shared" si="103"/>
        <v>0</v>
      </c>
      <c r="L677" s="7"/>
      <c r="M677" s="28" t="b">
        <f t="shared" si="104"/>
        <v>0</v>
      </c>
      <c r="N677" s="20">
        <v>13953</v>
      </c>
      <c r="O677" s="28" t="b">
        <f t="shared" si="105"/>
        <v>0</v>
      </c>
      <c r="P677" s="7">
        <v>12762</v>
      </c>
      <c r="Q677" s="28" t="b">
        <f t="shared" si="106"/>
        <v>0</v>
      </c>
      <c r="R677" s="7">
        <v>42409</v>
      </c>
      <c r="S677" s="28" t="b">
        <f t="shared" si="108"/>
        <v>0</v>
      </c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254" s="24" customFormat="1">
      <c r="A678" s="9" t="s">
        <v>1432</v>
      </c>
      <c r="B678" s="9" t="s">
        <v>1451</v>
      </c>
      <c r="C678" s="6" t="s">
        <v>52</v>
      </c>
      <c r="D678" s="14">
        <v>1977</v>
      </c>
      <c r="E678" s="6" t="s">
        <v>134</v>
      </c>
      <c r="F678" s="19">
        <v>22428</v>
      </c>
      <c r="G678" s="28" t="b">
        <f t="shared" si="102"/>
        <v>0</v>
      </c>
      <c r="H678" s="19"/>
      <c r="I678" s="6"/>
      <c r="J678" s="7">
        <v>4087</v>
      </c>
      <c r="K678" s="28" t="b">
        <f t="shared" si="103"/>
        <v>0</v>
      </c>
      <c r="L678" s="19">
        <v>12066</v>
      </c>
      <c r="M678" s="28" t="b">
        <f t="shared" si="104"/>
        <v>0</v>
      </c>
      <c r="N678" s="19">
        <v>10208</v>
      </c>
      <c r="O678" s="28" t="b">
        <f t="shared" si="105"/>
        <v>0</v>
      </c>
      <c r="P678" s="7">
        <v>10555</v>
      </c>
      <c r="Q678" s="28" t="b">
        <f t="shared" si="106"/>
        <v>0</v>
      </c>
      <c r="R678" s="7"/>
      <c r="S678" s="28" t="b">
        <f t="shared" si="108"/>
        <v>0</v>
      </c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254" s="24" customFormat="1" ht="16.5">
      <c r="A679" s="75" t="s">
        <v>615</v>
      </c>
      <c r="B679" s="75" t="s">
        <v>301</v>
      </c>
      <c r="C679" s="76" t="s">
        <v>1362</v>
      </c>
      <c r="D679" s="77">
        <v>1997</v>
      </c>
      <c r="E679" s="6" t="s">
        <v>135</v>
      </c>
      <c r="F679" s="19"/>
      <c r="G679" s="28" t="b">
        <f t="shared" si="102"/>
        <v>0</v>
      </c>
      <c r="H679" s="19"/>
      <c r="I679" s="28"/>
      <c r="J679" s="7"/>
      <c r="K679" s="28" t="b">
        <f t="shared" si="103"/>
        <v>0</v>
      </c>
      <c r="L679" s="7"/>
      <c r="M679" s="28" t="b">
        <f t="shared" si="104"/>
        <v>0</v>
      </c>
      <c r="N679" s="7"/>
      <c r="O679" s="28" t="b">
        <f t="shared" si="105"/>
        <v>0</v>
      </c>
      <c r="P679" s="7">
        <v>11957</v>
      </c>
      <c r="Q679" s="28" t="b">
        <f t="shared" si="106"/>
        <v>0</v>
      </c>
      <c r="R679" s="19"/>
      <c r="S679" s="28" t="b">
        <f t="shared" si="108"/>
        <v>0</v>
      </c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2"/>
      <c r="AM679" s="2"/>
      <c r="BH679" s="2"/>
    </row>
    <row r="680" spans="1:254" s="24" customFormat="1">
      <c r="A680" s="75" t="s">
        <v>677</v>
      </c>
      <c r="B680" s="75" t="s">
        <v>69</v>
      </c>
      <c r="C680" s="76" t="s">
        <v>1362</v>
      </c>
      <c r="D680" s="77">
        <v>1996</v>
      </c>
      <c r="E680" s="6" t="s">
        <v>132</v>
      </c>
      <c r="F680" s="19"/>
      <c r="G680" s="28" t="b">
        <f t="shared" si="102"/>
        <v>0</v>
      </c>
      <c r="H680" s="19"/>
      <c r="I680" s="28"/>
      <c r="J680" s="7"/>
      <c r="K680" s="28" t="b">
        <f t="shared" si="103"/>
        <v>0</v>
      </c>
      <c r="L680" s="7"/>
      <c r="M680" s="28" t="b">
        <f t="shared" si="104"/>
        <v>0</v>
      </c>
      <c r="N680" s="7">
        <v>12079</v>
      </c>
      <c r="O680" s="28" t="b">
        <f t="shared" si="105"/>
        <v>0</v>
      </c>
      <c r="P680" s="7">
        <v>11444</v>
      </c>
      <c r="Q680" s="28" t="b">
        <f t="shared" si="106"/>
        <v>0</v>
      </c>
      <c r="R680" s="19"/>
      <c r="S680" s="28" t="b">
        <f t="shared" si="108"/>
        <v>0</v>
      </c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BH680" s="2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  <c r="FJ680" s="23"/>
      <c r="FK680" s="23"/>
      <c r="FL680" s="23"/>
      <c r="FM680" s="23"/>
      <c r="FN680" s="23"/>
      <c r="FO680" s="23"/>
      <c r="FP680" s="23"/>
      <c r="FQ680" s="23"/>
      <c r="FR680" s="23"/>
      <c r="FS680" s="23"/>
      <c r="FT680" s="23"/>
      <c r="FU680" s="23"/>
      <c r="FV680" s="23"/>
      <c r="FW680" s="23"/>
      <c r="FX680" s="23"/>
      <c r="FY680" s="23"/>
      <c r="FZ680" s="23"/>
      <c r="GA680" s="23"/>
      <c r="GB680" s="23"/>
      <c r="GC680" s="23"/>
      <c r="GD680" s="23"/>
      <c r="GE680" s="23"/>
      <c r="GF680" s="23"/>
      <c r="GG680" s="23"/>
      <c r="GH680" s="23"/>
      <c r="GI680" s="23"/>
      <c r="GJ680" s="23"/>
      <c r="GK680" s="23"/>
      <c r="GL680" s="23"/>
      <c r="GM680" s="23"/>
      <c r="GN680" s="23"/>
      <c r="GO680" s="23"/>
      <c r="GP680" s="23"/>
      <c r="GQ680" s="23"/>
      <c r="GR680" s="23"/>
      <c r="GS680" s="23"/>
      <c r="GT680" s="23"/>
      <c r="GU680" s="23"/>
      <c r="GV680" s="23"/>
      <c r="GW680" s="23"/>
      <c r="GX680" s="23"/>
      <c r="GY680" s="23"/>
      <c r="GZ680" s="23"/>
      <c r="HA680" s="23"/>
      <c r="HB680" s="23"/>
      <c r="HC680" s="23"/>
      <c r="HD680" s="23"/>
      <c r="HE680" s="23"/>
      <c r="HF680" s="23"/>
      <c r="HG680" s="23"/>
      <c r="HH680" s="23"/>
      <c r="HI680" s="23"/>
      <c r="HJ680" s="23"/>
      <c r="HK680" s="23"/>
      <c r="HL680" s="23"/>
      <c r="HM680" s="23"/>
      <c r="HN680" s="23"/>
      <c r="HO680" s="23"/>
      <c r="HP680" s="23"/>
      <c r="HQ680" s="23"/>
      <c r="HR680" s="23"/>
      <c r="HS680" s="23"/>
      <c r="HT680" s="23"/>
      <c r="HU680" s="23"/>
      <c r="HV680" s="23"/>
      <c r="HW680" s="23"/>
      <c r="HX680" s="23"/>
      <c r="HY680" s="23"/>
      <c r="HZ680" s="23"/>
      <c r="IA680" s="23"/>
      <c r="IB680" s="23"/>
      <c r="IC680" s="23"/>
      <c r="ID680" s="23"/>
      <c r="IE680" s="23"/>
      <c r="IF680" s="23"/>
      <c r="IG680" s="23"/>
      <c r="IH680" s="23"/>
      <c r="II680" s="23"/>
      <c r="IJ680" s="23"/>
      <c r="IK680" s="23"/>
      <c r="IL680" s="23"/>
      <c r="IM680" s="23"/>
      <c r="IN680" s="23"/>
      <c r="IO680" s="23"/>
      <c r="IP680" s="23"/>
      <c r="IQ680" s="23"/>
      <c r="IR680" s="23"/>
      <c r="IS680" s="23"/>
      <c r="IT680" s="23"/>
    </row>
    <row r="681" spans="1:254" s="24" customFormat="1">
      <c r="A681" s="75" t="s">
        <v>1286</v>
      </c>
      <c r="B681" s="75" t="s">
        <v>252</v>
      </c>
      <c r="C681" s="76" t="s">
        <v>1362</v>
      </c>
      <c r="D681" s="77">
        <v>2001</v>
      </c>
      <c r="E681" s="6" t="s">
        <v>67</v>
      </c>
      <c r="F681" s="19"/>
      <c r="G681" s="28" t="b">
        <f t="shared" si="102"/>
        <v>0</v>
      </c>
      <c r="H681" s="19"/>
      <c r="I681" s="28"/>
      <c r="J681" s="7">
        <v>10485</v>
      </c>
      <c r="K681" s="28" t="b">
        <f t="shared" si="103"/>
        <v>0</v>
      </c>
      <c r="L681" s="7"/>
      <c r="M681" s="28" t="b">
        <f t="shared" si="104"/>
        <v>0</v>
      </c>
      <c r="N681" s="7"/>
      <c r="O681" s="28" t="b">
        <f t="shared" si="105"/>
        <v>0</v>
      </c>
      <c r="P681" s="7"/>
      <c r="Q681" s="28" t="b">
        <f t="shared" si="106"/>
        <v>0</v>
      </c>
      <c r="R681" s="19"/>
      <c r="S681" s="28" t="b">
        <f t="shared" si="108"/>
        <v>0</v>
      </c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BH681" s="85"/>
    </row>
    <row r="682" spans="1:254" s="24" customFormat="1">
      <c r="A682" s="9" t="s">
        <v>709</v>
      </c>
      <c r="B682" s="9" t="s">
        <v>710</v>
      </c>
      <c r="C682" s="6" t="s">
        <v>54</v>
      </c>
      <c r="D682" s="10">
        <v>2002</v>
      </c>
      <c r="E682" s="6" t="s">
        <v>67</v>
      </c>
      <c r="F682" s="19"/>
      <c r="G682" s="28" t="b">
        <f t="shared" si="102"/>
        <v>0</v>
      </c>
      <c r="H682" s="19">
        <v>10371</v>
      </c>
      <c r="I682" s="6"/>
      <c r="J682" s="7"/>
      <c r="K682" s="28" t="b">
        <f t="shared" si="103"/>
        <v>0</v>
      </c>
      <c r="L682" s="19"/>
      <c r="M682" s="28" t="b">
        <f t="shared" si="104"/>
        <v>0</v>
      </c>
      <c r="N682" s="20"/>
      <c r="O682" s="28" t="b">
        <f t="shared" si="105"/>
        <v>0</v>
      </c>
      <c r="P682" s="7" t="s">
        <v>341</v>
      </c>
      <c r="Q682" s="28" t="b">
        <f t="shared" si="106"/>
        <v>0</v>
      </c>
      <c r="R682" s="7"/>
      <c r="S682" s="28" t="b">
        <f t="shared" si="108"/>
        <v>0</v>
      </c>
      <c r="AL682" s="2"/>
      <c r="AM682" s="2"/>
      <c r="BH682" s="68"/>
    </row>
    <row r="683" spans="1:254" s="24" customFormat="1">
      <c r="A683" s="9" t="s">
        <v>877</v>
      </c>
      <c r="B683" s="9" t="s">
        <v>724</v>
      </c>
      <c r="C683" s="6" t="s">
        <v>54</v>
      </c>
      <c r="D683" s="10">
        <v>2003</v>
      </c>
      <c r="E683" s="6" t="s">
        <v>339</v>
      </c>
      <c r="F683" s="19"/>
      <c r="G683" s="28" t="b">
        <f t="shared" si="102"/>
        <v>0</v>
      </c>
      <c r="H683" s="19">
        <v>14186</v>
      </c>
      <c r="I683" s="6"/>
      <c r="J683" s="7"/>
      <c r="K683" s="28" t="b">
        <f t="shared" si="103"/>
        <v>0</v>
      </c>
      <c r="L683" s="19"/>
      <c r="M683" s="28" t="b">
        <f t="shared" si="104"/>
        <v>0</v>
      </c>
      <c r="N683" s="7"/>
      <c r="O683" s="28" t="b">
        <f t="shared" si="105"/>
        <v>0</v>
      </c>
      <c r="P683" s="7" t="s">
        <v>341</v>
      </c>
      <c r="Q683" s="28" t="b">
        <f t="shared" si="106"/>
        <v>0</v>
      </c>
      <c r="R683" s="7"/>
      <c r="S683" s="28" t="b">
        <f t="shared" si="108"/>
        <v>0</v>
      </c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"/>
      <c r="AM683" s="2"/>
      <c r="BH683" s="2"/>
    </row>
    <row r="684" spans="1:254" s="85" customFormat="1">
      <c r="A684" s="9" t="s">
        <v>702</v>
      </c>
      <c r="B684" s="9" t="s">
        <v>703</v>
      </c>
      <c r="C684" s="6" t="s">
        <v>54</v>
      </c>
      <c r="D684" s="10">
        <v>2002</v>
      </c>
      <c r="E684" s="6" t="s">
        <v>67</v>
      </c>
      <c r="F684" s="19"/>
      <c r="G684" s="28" t="b">
        <f t="shared" si="102"/>
        <v>0</v>
      </c>
      <c r="H684" s="19">
        <v>10595</v>
      </c>
      <c r="I684" s="6"/>
      <c r="J684" s="7">
        <v>10714</v>
      </c>
      <c r="K684" s="28" t="b">
        <f t="shared" si="103"/>
        <v>0</v>
      </c>
      <c r="L684" s="19"/>
      <c r="M684" s="28" t="b">
        <f t="shared" si="104"/>
        <v>0</v>
      </c>
      <c r="N684" s="7"/>
      <c r="O684" s="28" t="b">
        <f t="shared" si="105"/>
        <v>0</v>
      </c>
      <c r="P684" s="7">
        <v>13892</v>
      </c>
      <c r="Q684" s="28" t="b">
        <f t="shared" si="106"/>
        <v>0</v>
      </c>
      <c r="R684" s="7"/>
      <c r="S684" s="28" t="b">
        <f t="shared" si="108"/>
        <v>0</v>
      </c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2"/>
      <c r="AM684" s="2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68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  <c r="GE684" s="24"/>
      <c r="GF684" s="24"/>
      <c r="GG684" s="24"/>
      <c r="GH684" s="24"/>
      <c r="GI684" s="24"/>
      <c r="GJ684" s="24"/>
      <c r="GK684" s="24"/>
      <c r="GL684" s="24"/>
      <c r="GM684" s="24"/>
      <c r="GN684" s="24"/>
      <c r="GO684" s="24"/>
      <c r="GP684" s="24"/>
      <c r="GQ684" s="24"/>
      <c r="GR684" s="24"/>
      <c r="GS684" s="24"/>
      <c r="GT684" s="24"/>
      <c r="GU684" s="24"/>
      <c r="GV684" s="24"/>
      <c r="GW684" s="24"/>
      <c r="GX684" s="24"/>
      <c r="GY684" s="24"/>
      <c r="GZ684" s="24"/>
      <c r="HA684" s="24"/>
      <c r="HB684" s="24"/>
      <c r="HC684" s="24"/>
      <c r="HD684" s="24"/>
      <c r="HE684" s="24"/>
      <c r="HF684" s="24"/>
      <c r="HG684" s="24"/>
      <c r="HH684" s="24"/>
      <c r="HI684" s="24"/>
      <c r="HJ684" s="24"/>
      <c r="HK684" s="24"/>
      <c r="HL684" s="24"/>
      <c r="HM684" s="24"/>
      <c r="HN684" s="24"/>
      <c r="HO684" s="24"/>
      <c r="HP684" s="24"/>
      <c r="HQ684" s="24"/>
      <c r="HR684" s="24"/>
      <c r="HS684" s="24"/>
      <c r="HT684" s="24"/>
      <c r="HU684" s="24"/>
      <c r="HV684" s="24"/>
      <c r="HW684" s="24"/>
      <c r="HX684" s="24"/>
      <c r="HY684" s="24"/>
      <c r="HZ684" s="24"/>
      <c r="IA684" s="24"/>
      <c r="IB684" s="24"/>
      <c r="IC684" s="24"/>
      <c r="ID684" s="24"/>
      <c r="IE684" s="24"/>
      <c r="IF684" s="24"/>
      <c r="IG684" s="24"/>
      <c r="IH684" s="24"/>
      <c r="II684" s="24"/>
      <c r="IJ684" s="24"/>
      <c r="IK684" s="24"/>
      <c r="IL684" s="24"/>
      <c r="IM684" s="24"/>
      <c r="IN684" s="24"/>
      <c r="IO684" s="24"/>
      <c r="IP684" s="24"/>
      <c r="IQ684" s="24"/>
      <c r="IR684" s="24"/>
      <c r="IS684" s="24"/>
      <c r="IT684" s="24"/>
    </row>
    <row r="685" spans="1:254" s="85" customFormat="1">
      <c r="A685" s="39" t="s">
        <v>697</v>
      </c>
      <c r="B685" s="39" t="s">
        <v>701</v>
      </c>
      <c r="C685" s="6" t="s">
        <v>54</v>
      </c>
      <c r="D685" s="40">
        <v>2002</v>
      </c>
      <c r="E685" s="6" t="s">
        <v>67</v>
      </c>
      <c r="F685" s="19"/>
      <c r="G685" s="28" t="b">
        <f t="shared" si="102"/>
        <v>0</v>
      </c>
      <c r="H685" s="19"/>
      <c r="I685" s="6"/>
      <c r="J685" s="7">
        <v>10712</v>
      </c>
      <c r="K685" s="28" t="b">
        <f t="shared" si="103"/>
        <v>0</v>
      </c>
      <c r="L685" s="7"/>
      <c r="M685" s="28" t="b">
        <f t="shared" si="104"/>
        <v>0</v>
      </c>
      <c r="N685" s="20"/>
      <c r="O685" s="28" t="b">
        <f t="shared" si="105"/>
        <v>0</v>
      </c>
      <c r="P685" s="7">
        <v>12527</v>
      </c>
      <c r="Q685" s="28" t="b">
        <f t="shared" si="106"/>
        <v>0</v>
      </c>
      <c r="R685" s="57"/>
      <c r="S685" s="28" t="b">
        <f t="shared" si="108"/>
        <v>0</v>
      </c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68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  <c r="FX685" s="24"/>
      <c r="FY685" s="24"/>
      <c r="FZ685" s="24"/>
      <c r="GA685" s="24"/>
      <c r="GB685" s="24"/>
      <c r="GC685" s="24"/>
      <c r="GD685" s="24"/>
      <c r="GE685" s="24"/>
      <c r="GF685" s="24"/>
      <c r="GG685" s="24"/>
      <c r="GH685" s="24"/>
      <c r="GI685" s="24"/>
      <c r="GJ685" s="24"/>
      <c r="GK685" s="24"/>
      <c r="GL685" s="24"/>
      <c r="GM685" s="24"/>
      <c r="GN685" s="24"/>
      <c r="GO685" s="24"/>
      <c r="GP685" s="24"/>
      <c r="GQ685" s="24"/>
      <c r="GR685" s="24"/>
      <c r="GS685" s="24"/>
      <c r="GT685" s="24"/>
      <c r="GU685" s="24"/>
      <c r="GV685" s="24"/>
      <c r="GW685" s="24"/>
      <c r="GX685" s="24"/>
      <c r="GY685" s="24"/>
      <c r="GZ685" s="24"/>
      <c r="HA685" s="24"/>
      <c r="HB685" s="24"/>
      <c r="HC685" s="24"/>
      <c r="HD685" s="24"/>
      <c r="HE685" s="24"/>
      <c r="HF685" s="24"/>
      <c r="HG685" s="24"/>
      <c r="HH685" s="24"/>
      <c r="HI685" s="24"/>
      <c r="HJ685" s="24"/>
      <c r="HK685" s="24"/>
      <c r="HL685" s="24"/>
      <c r="HM685" s="24"/>
      <c r="HN685" s="24"/>
      <c r="HO685" s="24"/>
      <c r="HP685" s="24"/>
      <c r="HQ685" s="24"/>
      <c r="HR685" s="24"/>
      <c r="HS685" s="24"/>
      <c r="HT685" s="24"/>
      <c r="HU685" s="24"/>
      <c r="HV685" s="24"/>
      <c r="HW685" s="24"/>
      <c r="HX685" s="24"/>
      <c r="HY685" s="24"/>
      <c r="HZ685" s="24"/>
      <c r="IA685" s="24"/>
      <c r="IB685" s="24"/>
      <c r="IC685" s="24"/>
      <c r="ID685" s="24"/>
      <c r="IE685" s="24"/>
      <c r="IF685" s="24"/>
      <c r="IG685" s="24"/>
      <c r="IH685" s="24"/>
      <c r="II685" s="24"/>
      <c r="IJ685" s="24"/>
      <c r="IK685" s="24"/>
      <c r="IL685" s="24"/>
      <c r="IM685" s="24"/>
      <c r="IN685" s="24"/>
      <c r="IO685" s="24"/>
      <c r="IP685" s="24"/>
      <c r="IQ685" s="24"/>
      <c r="IR685" s="24"/>
      <c r="IS685" s="24"/>
      <c r="IT685" s="24"/>
    </row>
    <row r="686" spans="1:254" s="85" customFormat="1">
      <c r="A686" s="9" t="s">
        <v>705</v>
      </c>
      <c r="B686" s="9" t="s">
        <v>706</v>
      </c>
      <c r="C686" s="6" t="s">
        <v>54</v>
      </c>
      <c r="D686" s="10">
        <v>2001</v>
      </c>
      <c r="E686" s="6" t="s">
        <v>67</v>
      </c>
      <c r="F686" s="19"/>
      <c r="G686" s="28" t="b">
        <f t="shared" si="102"/>
        <v>0</v>
      </c>
      <c r="H686" s="19">
        <v>10576</v>
      </c>
      <c r="I686" s="6"/>
      <c r="J686" s="7">
        <v>10816</v>
      </c>
      <c r="K686" s="28" t="b">
        <f t="shared" si="103"/>
        <v>0</v>
      </c>
      <c r="L686" s="19"/>
      <c r="M686" s="28" t="b">
        <f t="shared" si="104"/>
        <v>0</v>
      </c>
      <c r="N686" s="7"/>
      <c r="O686" s="28" t="b">
        <f t="shared" si="105"/>
        <v>0</v>
      </c>
      <c r="P686" s="7">
        <v>13946</v>
      </c>
      <c r="Q686" s="28" t="b">
        <f t="shared" si="106"/>
        <v>0</v>
      </c>
      <c r="R686" s="83"/>
      <c r="S686" s="28" t="b">
        <f t="shared" si="108"/>
        <v>0</v>
      </c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"/>
      <c r="AM686" s="2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  <c r="FX686" s="24"/>
      <c r="FY686" s="24"/>
      <c r="FZ686" s="24"/>
      <c r="GA686" s="24"/>
      <c r="GB686" s="24"/>
      <c r="GC686" s="24"/>
      <c r="GD686" s="24"/>
      <c r="GE686" s="24"/>
      <c r="GF686" s="24"/>
      <c r="GG686" s="24"/>
      <c r="GH686" s="24"/>
      <c r="GI686" s="24"/>
      <c r="GJ686" s="24"/>
      <c r="GK686" s="24"/>
      <c r="GL686" s="24"/>
      <c r="GM686" s="24"/>
      <c r="GN686" s="24"/>
      <c r="GO686" s="24"/>
      <c r="GP686" s="24"/>
      <c r="GQ686" s="24"/>
      <c r="GR686" s="24"/>
      <c r="GS686" s="24"/>
      <c r="GT686" s="24"/>
      <c r="GU686" s="24"/>
      <c r="GV686" s="24"/>
      <c r="GW686" s="24"/>
      <c r="GX686" s="24"/>
      <c r="GY686" s="24"/>
      <c r="GZ686" s="24"/>
      <c r="HA686" s="24"/>
      <c r="HB686" s="24"/>
      <c r="HC686" s="24"/>
      <c r="HD686" s="24"/>
      <c r="HE686" s="24"/>
      <c r="HF686" s="24"/>
      <c r="HG686" s="24"/>
      <c r="HH686" s="24"/>
      <c r="HI686" s="24"/>
      <c r="HJ686" s="24"/>
      <c r="HK686" s="24"/>
      <c r="HL686" s="24"/>
      <c r="HM686" s="24"/>
      <c r="HN686" s="24"/>
      <c r="HO686" s="24"/>
      <c r="HP686" s="24"/>
      <c r="HQ686" s="24"/>
      <c r="HR686" s="24"/>
      <c r="HS686" s="24"/>
      <c r="HT686" s="24"/>
      <c r="HU686" s="24"/>
      <c r="HV686" s="24"/>
      <c r="HW686" s="24"/>
      <c r="HX686" s="24"/>
      <c r="HY686" s="24"/>
      <c r="HZ686" s="24"/>
      <c r="IA686" s="24"/>
      <c r="IB686" s="24"/>
      <c r="IC686" s="24"/>
      <c r="ID686" s="24"/>
      <c r="IE686" s="24"/>
      <c r="IF686" s="24"/>
      <c r="IG686" s="24"/>
      <c r="IH686" s="24"/>
      <c r="II686" s="24"/>
      <c r="IJ686" s="24"/>
      <c r="IK686" s="24"/>
      <c r="IL686" s="24"/>
      <c r="IM686" s="24"/>
      <c r="IN686" s="24"/>
      <c r="IO686" s="24"/>
      <c r="IP686" s="24"/>
      <c r="IQ686" s="24"/>
      <c r="IR686" s="24"/>
      <c r="IS686" s="24"/>
      <c r="IT686" s="24"/>
    </row>
    <row r="687" spans="1:254" s="86" customFormat="1">
      <c r="A687" s="9" t="s">
        <v>707</v>
      </c>
      <c r="B687" s="9" t="s">
        <v>708</v>
      </c>
      <c r="C687" s="6" t="s">
        <v>54</v>
      </c>
      <c r="D687" s="10">
        <v>2002</v>
      </c>
      <c r="E687" s="6" t="s">
        <v>67</v>
      </c>
      <c r="F687" s="19"/>
      <c r="G687" s="28" t="b">
        <f t="shared" si="102"/>
        <v>0</v>
      </c>
      <c r="H687" s="19">
        <v>12392</v>
      </c>
      <c r="I687" s="6"/>
      <c r="J687" s="7">
        <v>13284</v>
      </c>
      <c r="K687" s="28" t="b">
        <f t="shared" si="103"/>
        <v>0</v>
      </c>
      <c r="L687" s="19"/>
      <c r="M687" s="28" t="b">
        <f t="shared" si="104"/>
        <v>0</v>
      </c>
      <c r="N687" s="20"/>
      <c r="O687" s="28" t="b">
        <f t="shared" si="105"/>
        <v>0</v>
      </c>
      <c r="P687" s="7">
        <v>13343</v>
      </c>
      <c r="Q687" s="28" t="b">
        <f t="shared" si="106"/>
        <v>0</v>
      </c>
      <c r="R687" s="79"/>
      <c r="S687" s="28" t="b">
        <f t="shared" si="108"/>
        <v>0</v>
      </c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"/>
      <c r="AM687" s="2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68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  <c r="FX687" s="24"/>
      <c r="FY687" s="24"/>
      <c r="FZ687" s="24"/>
      <c r="GA687" s="24"/>
      <c r="GB687" s="24"/>
      <c r="GC687" s="24"/>
      <c r="GD687" s="24"/>
      <c r="GE687" s="24"/>
      <c r="GF687" s="24"/>
      <c r="GG687" s="24"/>
      <c r="GH687" s="24"/>
      <c r="GI687" s="24"/>
      <c r="GJ687" s="24"/>
      <c r="GK687" s="24"/>
      <c r="GL687" s="24"/>
      <c r="GM687" s="24"/>
      <c r="GN687" s="24"/>
      <c r="GO687" s="24"/>
      <c r="GP687" s="24"/>
      <c r="GQ687" s="24"/>
      <c r="GR687" s="24"/>
      <c r="GS687" s="24"/>
      <c r="GT687" s="24"/>
      <c r="GU687" s="24"/>
      <c r="GV687" s="24"/>
      <c r="GW687" s="24"/>
      <c r="GX687" s="24"/>
      <c r="GY687" s="24"/>
      <c r="GZ687" s="24"/>
      <c r="HA687" s="24"/>
      <c r="HB687" s="24"/>
      <c r="HC687" s="24"/>
      <c r="HD687" s="24"/>
      <c r="HE687" s="24"/>
      <c r="HF687" s="24"/>
      <c r="HG687" s="24"/>
      <c r="HH687" s="24"/>
      <c r="HI687" s="24"/>
      <c r="HJ687" s="24"/>
      <c r="HK687" s="24"/>
      <c r="HL687" s="24"/>
      <c r="HM687" s="24"/>
      <c r="HN687" s="24"/>
      <c r="HO687" s="24"/>
      <c r="HP687" s="24"/>
      <c r="HQ687" s="24"/>
      <c r="HR687" s="24"/>
      <c r="HS687" s="24"/>
      <c r="HT687" s="24"/>
      <c r="HU687" s="24"/>
      <c r="HV687" s="24"/>
      <c r="HW687" s="24"/>
      <c r="HX687" s="24"/>
      <c r="HY687" s="24"/>
      <c r="HZ687" s="24"/>
      <c r="IA687" s="24"/>
      <c r="IB687" s="24"/>
      <c r="IC687" s="24"/>
      <c r="ID687" s="24"/>
      <c r="IE687" s="24"/>
      <c r="IF687" s="24"/>
      <c r="IG687" s="24"/>
      <c r="IH687" s="24"/>
      <c r="II687" s="24"/>
      <c r="IJ687" s="24"/>
      <c r="IK687" s="24"/>
      <c r="IL687" s="24"/>
      <c r="IM687" s="24"/>
      <c r="IN687" s="24"/>
      <c r="IO687" s="24"/>
      <c r="IP687" s="24"/>
      <c r="IQ687" s="24"/>
      <c r="IR687" s="24"/>
      <c r="IS687" s="24"/>
      <c r="IT687" s="24"/>
    </row>
    <row r="688" spans="1:254" s="85" customFormat="1">
      <c r="A688" s="39" t="s">
        <v>704</v>
      </c>
      <c r="B688" s="39" t="s">
        <v>345</v>
      </c>
      <c r="C688" s="6" t="s">
        <v>54</v>
      </c>
      <c r="D688" s="40">
        <v>2001</v>
      </c>
      <c r="E688" s="6" t="s">
        <v>67</v>
      </c>
      <c r="F688" s="19"/>
      <c r="G688" s="28" t="b">
        <f t="shared" si="102"/>
        <v>0</v>
      </c>
      <c r="H688" s="19">
        <v>10684</v>
      </c>
      <c r="I688" s="6"/>
      <c r="J688" s="7">
        <v>11350</v>
      </c>
      <c r="K688" s="28" t="b">
        <f t="shared" si="103"/>
        <v>0</v>
      </c>
      <c r="L688" s="19"/>
      <c r="M688" s="28" t="b">
        <f t="shared" si="104"/>
        <v>0</v>
      </c>
      <c r="N688" s="20"/>
      <c r="O688" s="28" t="b">
        <f t="shared" si="105"/>
        <v>0</v>
      </c>
      <c r="P688" s="7">
        <v>12876</v>
      </c>
      <c r="Q688" s="28" t="b">
        <f t="shared" si="106"/>
        <v>0</v>
      </c>
      <c r="R688" s="82"/>
      <c r="S688" s="28" t="b">
        <f t="shared" si="108"/>
        <v>0</v>
      </c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  <c r="IE688" s="24"/>
      <c r="IF688" s="24"/>
      <c r="IG688" s="24"/>
      <c r="IH688" s="24"/>
      <c r="II688" s="24"/>
      <c r="IJ688" s="24"/>
      <c r="IK688" s="24"/>
      <c r="IL688" s="24"/>
      <c r="IM688" s="24"/>
      <c r="IN688" s="24"/>
      <c r="IO688" s="24"/>
      <c r="IP688" s="24"/>
      <c r="IQ688" s="24"/>
      <c r="IR688" s="24"/>
      <c r="IS688" s="24"/>
      <c r="IT688" s="24"/>
    </row>
    <row r="689" spans="1:254" s="85" customFormat="1">
      <c r="A689" s="39" t="s">
        <v>700</v>
      </c>
      <c r="B689" s="39" t="s">
        <v>69</v>
      </c>
      <c r="C689" s="6" t="s">
        <v>54</v>
      </c>
      <c r="D689" s="40">
        <v>2003</v>
      </c>
      <c r="E689" s="6" t="s">
        <v>339</v>
      </c>
      <c r="F689" s="19"/>
      <c r="G689" s="28" t="b">
        <f t="shared" si="102"/>
        <v>0</v>
      </c>
      <c r="H689" s="19"/>
      <c r="I689" s="6"/>
      <c r="J689" s="7">
        <v>10158</v>
      </c>
      <c r="K689" s="28" t="b">
        <f t="shared" si="103"/>
        <v>0</v>
      </c>
      <c r="L689" s="7"/>
      <c r="M689" s="28" t="b">
        <f t="shared" si="104"/>
        <v>0</v>
      </c>
      <c r="N689" s="20"/>
      <c r="O689" s="28" t="b">
        <f t="shared" si="105"/>
        <v>0</v>
      </c>
      <c r="P689" s="7">
        <v>13408</v>
      </c>
      <c r="Q689" s="28" t="b">
        <f t="shared" si="106"/>
        <v>0</v>
      </c>
      <c r="R689" s="82"/>
      <c r="S689" s="28" t="b">
        <f t="shared" si="108"/>
        <v>0</v>
      </c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"/>
      <c r="AM689" s="2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  <c r="FV689" s="24"/>
      <c r="FW689" s="24"/>
      <c r="FX689" s="24"/>
      <c r="FY689" s="24"/>
      <c r="FZ689" s="24"/>
      <c r="GA689" s="24"/>
      <c r="GB689" s="24"/>
      <c r="GC689" s="24"/>
      <c r="GD689" s="24"/>
      <c r="GE689" s="24"/>
      <c r="GF689" s="24"/>
      <c r="GG689" s="24"/>
      <c r="GH689" s="24"/>
      <c r="GI689" s="24"/>
      <c r="GJ689" s="24"/>
      <c r="GK689" s="24"/>
      <c r="GL689" s="24"/>
      <c r="GM689" s="24"/>
      <c r="GN689" s="24"/>
      <c r="GO689" s="24"/>
      <c r="GP689" s="24"/>
      <c r="GQ689" s="24"/>
      <c r="GR689" s="24"/>
      <c r="GS689" s="24"/>
      <c r="GT689" s="24"/>
      <c r="GU689" s="24"/>
      <c r="GV689" s="24"/>
      <c r="GW689" s="24"/>
      <c r="GX689" s="24"/>
      <c r="GY689" s="24"/>
      <c r="GZ689" s="24"/>
      <c r="HA689" s="24"/>
      <c r="HB689" s="24"/>
      <c r="HC689" s="24"/>
      <c r="HD689" s="24"/>
      <c r="HE689" s="24"/>
      <c r="HF689" s="24"/>
      <c r="HG689" s="24"/>
      <c r="HH689" s="24"/>
      <c r="HI689" s="24"/>
      <c r="HJ689" s="24"/>
      <c r="HK689" s="24"/>
      <c r="HL689" s="24"/>
      <c r="HM689" s="24"/>
      <c r="HN689" s="24"/>
      <c r="HO689" s="24"/>
      <c r="HP689" s="24"/>
      <c r="HQ689" s="24"/>
      <c r="HR689" s="24"/>
      <c r="HS689" s="24"/>
      <c r="HT689" s="24"/>
      <c r="HU689" s="24"/>
      <c r="HV689" s="24"/>
      <c r="HW689" s="24"/>
      <c r="HX689" s="24"/>
      <c r="HY689" s="24"/>
      <c r="HZ689" s="24"/>
      <c r="IA689" s="24"/>
      <c r="IB689" s="24"/>
      <c r="IC689" s="24"/>
      <c r="ID689" s="24"/>
      <c r="IE689" s="24"/>
      <c r="IF689" s="24"/>
      <c r="IG689" s="24"/>
      <c r="IH689" s="24"/>
      <c r="II689" s="24"/>
      <c r="IJ689" s="24"/>
      <c r="IK689" s="24"/>
      <c r="IL689" s="24"/>
      <c r="IM689" s="24"/>
      <c r="IN689" s="24"/>
      <c r="IO689" s="24"/>
      <c r="IP689" s="24"/>
      <c r="IQ689" s="24"/>
      <c r="IR689" s="24"/>
      <c r="IS689" s="24"/>
      <c r="IT689" s="24"/>
    </row>
    <row r="690" spans="1:254" s="85" customFormat="1">
      <c r="A690" s="39" t="s">
        <v>729</v>
      </c>
      <c r="B690" s="39" t="s">
        <v>547</v>
      </c>
      <c r="C690" s="6" t="s">
        <v>54</v>
      </c>
      <c r="D690" s="40">
        <v>1975</v>
      </c>
      <c r="E690" s="6" t="s">
        <v>134</v>
      </c>
      <c r="F690" s="19"/>
      <c r="G690" s="28" t="b">
        <f t="shared" si="102"/>
        <v>0</v>
      </c>
      <c r="H690" s="19"/>
      <c r="I690" s="6"/>
      <c r="J690" s="7">
        <v>4061</v>
      </c>
      <c r="K690" s="28" t="b">
        <f t="shared" si="103"/>
        <v>0</v>
      </c>
      <c r="L690" s="7"/>
      <c r="M690" s="28" t="b">
        <f t="shared" si="104"/>
        <v>0</v>
      </c>
      <c r="N690" s="20"/>
      <c r="O690" s="28" t="b">
        <f t="shared" si="105"/>
        <v>0</v>
      </c>
      <c r="P690" s="7">
        <v>10915</v>
      </c>
      <c r="Q690" s="28" t="b">
        <f t="shared" si="106"/>
        <v>0</v>
      </c>
      <c r="R690" s="82"/>
      <c r="S690" s="28" t="b">
        <f t="shared" si="108"/>
        <v>0</v>
      </c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"/>
      <c r="AM690" s="2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  <c r="FV690" s="24"/>
      <c r="FW690" s="24"/>
      <c r="FX690" s="24"/>
      <c r="FY690" s="24"/>
      <c r="FZ690" s="24"/>
      <c r="GA690" s="24"/>
      <c r="GB690" s="24"/>
      <c r="GC690" s="24"/>
      <c r="GD690" s="24"/>
      <c r="GE690" s="24"/>
      <c r="GF690" s="24"/>
      <c r="GG690" s="24"/>
      <c r="GH690" s="24"/>
      <c r="GI690" s="24"/>
      <c r="GJ690" s="24"/>
      <c r="GK690" s="24"/>
      <c r="GL690" s="24"/>
      <c r="GM690" s="24"/>
      <c r="GN690" s="24"/>
      <c r="GO690" s="24"/>
      <c r="GP690" s="24"/>
      <c r="GQ690" s="24"/>
      <c r="GR690" s="24"/>
      <c r="GS690" s="24"/>
      <c r="GT690" s="24"/>
      <c r="GU690" s="24"/>
      <c r="GV690" s="24"/>
      <c r="GW690" s="24"/>
      <c r="GX690" s="24"/>
      <c r="GY690" s="24"/>
      <c r="GZ690" s="24"/>
      <c r="HA690" s="24"/>
      <c r="HB690" s="24"/>
      <c r="HC690" s="24"/>
      <c r="HD690" s="24"/>
      <c r="HE690" s="24"/>
      <c r="HF690" s="24"/>
      <c r="HG690" s="24"/>
      <c r="HH690" s="24"/>
      <c r="HI690" s="24"/>
      <c r="HJ690" s="24"/>
      <c r="HK690" s="24"/>
      <c r="HL690" s="24"/>
      <c r="HM690" s="24"/>
      <c r="HN690" s="24"/>
      <c r="HO690" s="24"/>
      <c r="HP690" s="24"/>
      <c r="HQ690" s="24"/>
      <c r="HR690" s="24"/>
      <c r="HS690" s="24"/>
      <c r="HT690" s="24"/>
      <c r="HU690" s="24"/>
      <c r="HV690" s="24"/>
      <c r="HW690" s="24"/>
      <c r="HX690" s="24"/>
      <c r="HY690" s="24"/>
      <c r="HZ690" s="24"/>
      <c r="IA690" s="24"/>
      <c r="IB690" s="24"/>
      <c r="IC690" s="24"/>
      <c r="ID690" s="24"/>
      <c r="IE690" s="24"/>
      <c r="IF690" s="24"/>
      <c r="IG690" s="24"/>
      <c r="IH690" s="24"/>
      <c r="II690" s="24"/>
      <c r="IJ690" s="24"/>
      <c r="IK690" s="24"/>
      <c r="IL690" s="24"/>
      <c r="IM690" s="24"/>
      <c r="IN690" s="24"/>
      <c r="IO690" s="24"/>
      <c r="IP690" s="24"/>
      <c r="IQ690" s="24"/>
      <c r="IR690" s="24"/>
      <c r="IS690" s="24"/>
      <c r="IT690" s="24"/>
    </row>
    <row r="691" spans="1:254" s="85" customFormat="1">
      <c r="A691" s="39" t="s">
        <v>713</v>
      </c>
      <c r="B691" s="39" t="s">
        <v>714</v>
      </c>
      <c r="C691" s="6" t="s">
        <v>54</v>
      </c>
      <c r="D691" s="40">
        <v>2000</v>
      </c>
      <c r="E691" s="6" t="s">
        <v>131</v>
      </c>
      <c r="F691" s="19"/>
      <c r="G691" s="28" t="b">
        <f t="shared" ref="G691:G754" si="109">IF(AND(E691="Sénior",F691&lt;=22050,F691&gt;1),"Q",IF(AND(E691="Junior",F691&lt;=22700,F691&gt;1),"Q",IF(AND(E691="Cadet",F691&lt;=23527,F691&gt;1),"Q",IF(AND(E691="Minime",F691&lt;=25768,F691&gt;1),"Q"))))</f>
        <v>0</v>
      </c>
      <c r="H691" s="19"/>
      <c r="I691" s="6"/>
      <c r="J691" s="7">
        <v>12037</v>
      </c>
      <c r="K691" s="28" t="b">
        <f t="shared" ref="K691:K754" si="110">IF(AND(E691="Sénior",J691&lt;=3830,J691&gt;1),"Q",IF(AND(E691="Junior",J691&lt;=4000,J691&gt;1),"Q",IF(AND(E691="Cadet",J691&lt;=4266,J691&gt;1),"Q",IF(AND(E691="Minime",J691&lt;=5096,J691&gt;1),"Q"))))</f>
        <v>0</v>
      </c>
      <c r="L691" s="7"/>
      <c r="M691" s="28" t="b">
        <f t="shared" ref="M691:M754" si="111">IF(AND(E691="Sénior",L691&lt;=12238,L691&gt;1),"Q",IF(AND(E691="Junior",L691&lt;=12600,L691&gt;1),"Q",IF(AND(E691="Cadet",L691&lt;=13092,L691&gt;1),"Q",IF(AND(E691="Minime",L691&lt;=14000,L691&gt;1),"Q"))))</f>
        <v>0</v>
      </c>
      <c r="N691" s="20"/>
      <c r="O691" s="28" t="b">
        <f t="shared" ref="O691:O754" si="112">IF(AND(E691="Sénior",N691&lt;=10560,N691&gt;1),"Q",IF(AND(E691="Junior",N691&lt;=11100,N691&gt;1),"Q",IF(AND(E691="Cadet",N691&lt;=11739,N691&gt;1),"Q",IF(AND(E691="Minime",N691&lt;=13100,N691&gt;1),"Q"))))</f>
        <v>0</v>
      </c>
      <c r="P691" s="7">
        <v>24868</v>
      </c>
      <c r="Q691" s="28" t="b">
        <f t="shared" ref="Q691:Q754" si="113">IF(AND(E691="Sénior",P691&lt;=10623,P691&gt;1),"Q",IF(AND(E691="Junior",P691&lt;=10900,P691&gt;1),"Q",IF(AND(E691="Cadet",P691&lt;=11269,P691&gt;1),"Q",IF(AND(E691="Minime",P691&lt;=12404,P691&gt;1),"Q"))))</f>
        <v>0</v>
      </c>
      <c r="R691" s="82"/>
      <c r="S691" s="28" t="b">
        <f t="shared" si="108"/>
        <v>0</v>
      </c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"/>
      <c r="AM691" s="2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  <c r="FV691" s="24"/>
      <c r="FW691" s="24"/>
      <c r="FX691" s="24"/>
      <c r="FY691" s="24"/>
      <c r="FZ691" s="24"/>
      <c r="GA691" s="24"/>
      <c r="GB691" s="24"/>
      <c r="GC691" s="24"/>
      <c r="GD691" s="24"/>
      <c r="GE691" s="24"/>
      <c r="GF691" s="24"/>
      <c r="GG691" s="24"/>
      <c r="GH691" s="24"/>
      <c r="GI691" s="24"/>
      <c r="GJ691" s="24"/>
      <c r="GK691" s="24"/>
      <c r="GL691" s="24"/>
      <c r="GM691" s="24"/>
      <c r="GN691" s="24"/>
      <c r="GO691" s="24"/>
      <c r="GP691" s="24"/>
      <c r="GQ691" s="24"/>
      <c r="GR691" s="24"/>
      <c r="GS691" s="24"/>
      <c r="GT691" s="24"/>
      <c r="GU691" s="24"/>
      <c r="GV691" s="24"/>
      <c r="GW691" s="24"/>
      <c r="GX691" s="24"/>
      <c r="GY691" s="24"/>
      <c r="GZ691" s="24"/>
      <c r="HA691" s="24"/>
      <c r="HB691" s="24"/>
      <c r="HC691" s="24"/>
      <c r="HD691" s="24"/>
      <c r="HE691" s="24"/>
      <c r="HF691" s="24"/>
      <c r="HG691" s="24"/>
      <c r="HH691" s="24"/>
      <c r="HI691" s="24"/>
      <c r="HJ691" s="24"/>
      <c r="HK691" s="24"/>
      <c r="HL691" s="24"/>
      <c r="HM691" s="24"/>
      <c r="HN691" s="24"/>
      <c r="HO691" s="24"/>
      <c r="HP691" s="24"/>
      <c r="HQ691" s="24"/>
      <c r="HR691" s="24"/>
      <c r="HS691" s="24"/>
      <c r="HT691" s="24"/>
      <c r="HU691" s="24"/>
      <c r="HV691" s="24"/>
      <c r="HW691" s="24"/>
      <c r="HX691" s="24"/>
      <c r="HY691" s="24"/>
      <c r="HZ691" s="24"/>
      <c r="IA691" s="24"/>
      <c r="IB691" s="24"/>
      <c r="IC691" s="24"/>
      <c r="ID691" s="24"/>
      <c r="IE691" s="24"/>
      <c r="IF691" s="24"/>
      <c r="IG691" s="24"/>
      <c r="IH691" s="24"/>
      <c r="II691" s="24"/>
      <c r="IJ691" s="24"/>
      <c r="IK691" s="24"/>
      <c r="IL691" s="24"/>
      <c r="IM691" s="24"/>
      <c r="IN691" s="24"/>
      <c r="IO691" s="24"/>
      <c r="IP691" s="24"/>
      <c r="IQ691" s="24"/>
      <c r="IR691" s="24"/>
      <c r="IS691" s="24"/>
      <c r="IT691" s="24"/>
    </row>
    <row r="692" spans="1:254" s="85" customFormat="1">
      <c r="A692" s="9" t="s">
        <v>1222</v>
      </c>
      <c r="B692" s="9" t="s">
        <v>1408</v>
      </c>
      <c r="C692" s="6" t="s">
        <v>651</v>
      </c>
      <c r="D692" s="72">
        <v>2000</v>
      </c>
      <c r="E692" s="6" t="s">
        <v>131</v>
      </c>
      <c r="F692" s="19">
        <v>42138</v>
      </c>
      <c r="G692" s="28" t="b">
        <f t="shared" si="109"/>
        <v>0</v>
      </c>
      <c r="H692" s="71"/>
      <c r="I692" s="71"/>
      <c r="J692" s="7"/>
      <c r="K692" s="28" t="b">
        <f t="shared" si="110"/>
        <v>0</v>
      </c>
      <c r="L692" s="19"/>
      <c r="M692" s="28" t="b">
        <f t="shared" si="111"/>
        <v>0</v>
      </c>
      <c r="N692" s="19">
        <v>14636</v>
      </c>
      <c r="O692" s="28" t="b">
        <f t="shared" si="112"/>
        <v>0</v>
      </c>
      <c r="P692" s="7">
        <v>13780</v>
      </c>
      <c r="Q692" s="28" t="b">
        <f t="shared" si="113"/>
        <v>0</v>
      </c>
      <c r="R692" s="79"/>
      <c r="S692" s="28" t="b">
        <f t="shared" si="108"/>
        <v>0</v>
      </c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</row>
    <row r="693" spans="1:254" s="85" customFormat="1">
      <c r="A693" s="9" t="s">
        <v>1423</v>
      </c>
      <c r="B693" s="9" t="s">
        <v>326</v>
      </c>
      <c r="C693" s="6" t="s">
        <v>651</v>
      </c>
      <c r="D693" s="14">
        <v>2003</v>
      </c>
      <c r="E693" s="6" t="s">
        <v>339</v>
      </c>
      <c r="F693" s="19"/>
      <c r="G693" s="28" t="b">
        <f t="shared" si="109"/>
        <v>0</v>
      </c>
      <c r="H693" s="19"/>
      <c r="I693" s="6">
        <v>0</v>
      </c>
      <c r="J693" s="7">
        <v>11759</v>
      </c>
      <c r="K693" s="28" t="b">
        <f t="shared" si="110"/>
        <v>0</v>
      </c>
      <c r="L693" s="19"/>
      <c r="M693" s="28" t="b">
        <f t="shared" si="111"/>
        <v>0</v>
      </c>
      <c r="N693" s="19"/>
      <c r="O693" s="28" t="b">
        <f t="shared" si="112"/>
        <v>0</v>
      </c>
      <c r="P693" s="7">
        <v>14768</v>
      </c>
      <c r="Q693" s="28" t="b">
        <f t="shared" si="113"/>
        <v>0</v>
      </c>
      <c r="R693" s="79"/>
      <c r="S693" s="28" t="b">
        <f t="shared" si="108"/>
        <v>0</v>
      </c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"/>
    </row>
    <row r="694" spans="1:254" s="85" customFormat="1">
      <c r="A694" s="9" t="s">
        <v>694</v>
      </c>
      <c r="B694" s="9" t="s">
        <v>98</v>
      </c>
      <c r="C694" s="6" t="s">
        <v>651</v>
      </c>
      <c r="D694" s="14">
        <v>2002</v>
      </c>
      <c r="E694" s="6" t="s">
        <v>67</v>
      </c>
      <c r="F694" s="19"/>
      <c r="G694" s="28" t="b">
        <f t="shared" si="109"/>
        <v>0</v>
      </c>
      <c r="H694" s="19"/>
      <c r="I694" s="6">
        <v>0</v>
      </c>
      <c r="J694" s="7">
        <v>11822</v>
      </c>
      <c r="K694" s="28" t="b">
        <f t="shared" si="110"/>
        <v>0</v>
      </c>
      <c r="L694" s="19"/>
      <c r="M694" s="28" t="b">
        <f t="shared" si="111"/>
        <v>0</v>
      </c>
      <c r="N694" s="19">
        <v>14887</v>
      </c>
      <c r="O694" s="28" t="b">
        <f t="shared" si="112"/>
        <v>0</v>
      </c>
      <c r="P694" s="7">
        <v>12499</v>
      </c>
      <c r="Q694" s="28" t="b">
        <f t="shared" si="113"/>
        <v>0</v>
      </c>
      <c r="R694" s="79"/>
      <c r="S694" s="28" t="b">
        <f t="shared" si="108"/>
        <v>0</v>
      </c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68"/>
    </row>
    <row r="695" spans="1:254" s="85" customFormat="1">
      <c r="A695" s="39" t="s">
        <v>652</v>
      </c>
      <c r="B695" s="39" t="s">
        <v>252</v>
      </c>
      <c r="C695" s="6" t="s">
        <v>651</v>
      </c>
      <c r="D695" s="40">
        <v>1999</v>
      </c>
      <c r="E695" s="6" t="s">
        <v>131</v>
      </c>
      <c r="F695" s="19">
        <v>32114</v>
      </c>
      <c r="G695" s="28" t="b">
        <f t="shared" si="109"/>
        <v>0</v>
      </c>
      <c r="H695" s="19"/>
      <c r="I695" s="6"/>
      <c r="J695" s="7">
        <v>5948</v>
      </c>
      <c r="K695" s="28" t="b">
        <f t="shared" si="110"/>
        <v>0</v>
      </c>
      <c r="L695" s="7"/>
      <c r="M695" s="28" t="b">
        <f t="shared" si="111"/>
        <v>0</v>
      </c>
      <c r="N695" s="19">
        <v>12550</v>
      </c>
      <c r="O695" s="28" t="str">
        <f t="shared" si="112"/>
        <v>Q</v>
      </c>
      <c r="P695" s="7">
        <v>12214</v>
      </c>
      <c r="Q695" s="28" t="str">
        <f t="shared" si="113"/>
        <v>Q</v>
      </c>
      <c r="R695" s="82"/>
      <c r="S695" s="28" t="b">
        <f t="shared" si="108"/>
        <v>0</v>
      </c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  <c r="EP695" s="86"/>
      <c r="EQ695" s="86"/>
      <c r="ER695" s="86"/>
      <c r="ES695" s="86"/>
      <c r="ET695" s="86"/>
      <c r="EU695" s="86"/>
      <c r="EV695" s="86"/>
      <c r="EW695" s="86"/>
      <c r="EX695" s="86"/>
      <c r="EY695" s="86"/>
      <c r="EZ695" s="86"/>
      <c r="FA695" s="86"/>
      <c r="FB695" s="86"/>
      <c r="FC695" s="86"/>
      <c r="FD695" s="86"/>
      <c r="FE695" s="86"/>
      <c r="FF695" s="86"/>
      <c r="FG695" s="86"/>
      <c r="FH695" s="86"/>
      <c r="FI695" s="86"/>
      <c r="FJ695" s="86"/>
      <c r="FK695" s="86"/>
      <c r="FL695" s="86"/>
      <c r="FM695" s="86"/>
      <c r="FN695" s="86"/>
      <c r="FO695" s="86"/>
      <c r="FP695" s="86"/>
      <c r="FQ695" s="86"/>
      <c r="FR695" s="86"/>
      <c r="FS695" s="86"/>
      <c r="FT695" s="86"/>
      <c r="FU695" s="86"/>
      <c r="FV695" s="86"/>
      <c r="FW695" s="86"/>
      <c r="FX695" s="86"/>
      <c r="FY695" s="86"/>
      <c r="FZ695" s="86"/>
      <c r="GA695" s="86"/>
      <c r="GB695" s="86"/>
      <c r="GC695" s="86"/>
      <c r="GD695" s="86"/>
      <c r="GE695" s="86"/>
      <c r="GF695" s="86"/>
      <c r="GG695" s="86"/>
      <c r="GH695" s="86"/>
      <c r="GI695" s="86"/>
      <c r="GJ695" s="86"/>
      <c r="GK695" s="86"/>
      <c r="GL695" s="86"/>
      <c r="GM695" s="86"/>
      <c r="GN695" s="86"/>
      <c r="GO695" s="86"/>
      <c r="GP695" s="86"/>
      <c r="GQ695" s="86"/>
      <c r="GR695" s="86"/>
      <c r="GS695" s="86"/>
      <c r="GT695" s="86"/>
      <c r="GU695" s="86"/>
      <c r="GV695" s="86"/>
      <c r="GW695" s="86"/>
      <c r="GX695" s="86"/>
      <c r="GY695" s="86"/>
      <c r="GZ695" s="86"/>
      <c r="HA695" s="86"/>
      <c r="HB695" s="86"/>
      <c r="HC695" s="86"/>
      <c r="HD695" s="86"/>
      <c r="HE695" s="86"/>
      <c r="HF695" s="86"/>
      <c r="HG695" s="86"/>
      <c r="HH695" s="86"/>
      <c r="HI695" s="86"/>
      <c r="HJ695" s="86"/>
      <c r="HK695" s="86"/>
      <c r="HL695" s="86"/>
      <c r="HM695" s="86"/>
      <c r="HN695" s="86"/>
      <c r="HO695" s="86"/>
      <c r="HP695" s="86"/>
      <c r="HQ695" s="86"/>
      <c r="HR695" s="86"/>
      <c r="HS695" s="86"/>
      <c r="HT695" s="86"/>
      <c r="HU695" s="86"/>
      <c r="HV695" s="86"/>
      <c r="HW695" s="86"/>
      <c r="HX695" s="86"/>
      <c r="HY695" s="86"/>
      <c r="HZ695" s="86"/>
      <c r="IA695" s="86"/>
      <c r="IB695" s="86"/>
      <c r="IC695" s="86"/>
      <c r="ID695" s="86"/>
      <c r="IE695" s="86"/>
      <c r="IF695" s="86"/>
      <c r="IG695" s="86"/>
      <c r="IH695" s="86"/>
      <c r="II695" s="86"/>
      <c r="IJ695" s="86"/>
      <c r="IK695" s="86"/>
      <c r="IL695" s="86"/>
      <c r="IM695" s="86"/>
      <c r="IN695" s="86"/>
      <c r="IO695" s="86"/>
      <c r="IP695" s="86"/>
      <c r="IQ695" s="86"/>
      <c r="IR695" s="86"/>
      <c r="IS695" s="86"/>
      <c r="IT695" s="86"/>
    </row>
    <row r="696" spans="1:254" s="85" customFormat="1">
      <c r="A696" s="39" t="s">
        <v>650</v>
      </c>
      <c r="B696" s="39" t="s">
        <v>1013</v>
      </c>
      <c r="C696" s="6" t="s">
        <v>651</v>
      </c>
      <c r="D696" s="40">
        <v>2000</v>
      </c>
      <c r="E696" s="6" t="s">
        <v>131</v>
      </c>
      <c r="F696" s="19">
        <v>32743</v>
      </c>
      <c r="G696" s="28" t="b">
        <f t="shared" si="109"/>
        <v>0</v>
      </c>
      <c r="H696" s="19"/>
      <c r="I696" s="6"/>
      <c r="J696" s="7"/>
      <c r="K696" s="28" t="b">
        <f t="shared" si="110"/>
        <v>0</v>
      </c>
      <c r="L696" s="7"/>
      <c r="M696" s="28" t="b">
        <f t="shared" si="111"/>
        <v>0</v>
      </c>
      <c r="N696" s="19">
        <v>14148</v>
      </c>
      <c r="O696" s="28" t="b">
        <f t="shared" si="112"/>
        <v>0</v>
      </c>
      <c r="P696" s="7">
        <v>13399</v>
      </c>
      <c r="Q696" s="28" t="b">
        <f t="shared" si="113"/>
        <v>0</v>
      </c>
      <c r="R696" s="79"/>
      <c r="S696" s="28" t="b">
        <f t="shared" si="108"/>
        <v>0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"/>
      <c r="AM696" s="2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</row>
    <row r="697" spans="1:254" s="85" customFormat="1">
      <c r="A697" s="39" t="s">
        <v>149</v>
      </c>
      <c r="B697" s="39" t="s">
        <v>322</v>
      </c>
      <c r="C697" s="6" t="s">
        <v>651</v>
      </c>
      <c r="D697" s="40">
        <v>1998</v>
      </c>
      <c r="E697" s="6" t="s">
        <v>135</v>
      </c>
      <c r="F697" s="19">
        <v>23620</v>
      </c>
      <c r="G697" s="28" t="b">
        <f t="shared" si="109"/>
        <v>0</v>
      </c>
      <c r="H697" s="19"/>
      <c r="I697" s="6"/>
      <c r="J697" s="7">
        <v>4123</v>
      </c>
      <c r="K697" s="28" t="str">
        <f t="shared" si="110"/>
        <v>Q</v>
      </c>
      <c r="L697" s="19">
        <v>13101</v>
      </c>
      <c r="M697" s="28" t="b">
        <f t="shared" si="111"/>
        <v>0</v>
      </c>
      <c r="N697" s="19">
        <v>10947</v>
      </c>
      <c r="O697" s="28" t="str">
        <f t="shared" si="112"/>
        <v>Q</v>
      </c>
      <c r="P697" s="7">
        <v>11091</v>
      </c>
      <c r="Q697" s="28" t="str">
        <f t="shared" si="113"/>
        <v>Q</v>
      </c>
      <c r="R697" s="81">
        <v>30782</v>
      </c>
      <c r="S697" s="28" t="b">
        <f t="shared" si="108"/>
        <v>0</v>
      </c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"/>
      <c r="AM697" s="2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</row>
    <row r="698" spans="1:254" s="85" customFormat="1">
      <c r="A698" s="9" t="s">
        <v>175</v>
      </c>
      <c r="B698" s="9" t="s">
        <v>435</v>
      </c>
      <c r="C698" s="6" t="s">
        <v>13</v>
      </c>
      <c r="D698" s="10">
        <v>1994</v>
      </c>
      <c r="E698" s="6" t="s">
        <v>133</v>
      </c>
      <c r="F698" s="19">
        <v>23990</v>
      </c>
      <c r="G698" s="28" t="b">
        <f t="shared" si="109"/>
        <v>0</v>
      </c>
      <c r="H698" s="19" t="s">
        <v>341</v>
      </c>
      <c r="I698" s="6"/>
      <c r="J698" s="7">
        <v>3965</v>
      </c>
      <c r="K698" s="28" t="b">
        <f t="shared" si="110"/>
        <v>0</v>
      </c>
      <c r="L698" s="19">
        <v>13022</v>
      </c>
      <c r="M698" s="28" t="b">
        <f t="shared" si="111"/>
        <v>0</v>
      </c>
      <c r="N698" s="7" t="s">
        <v>341</v>
      </c>
      <c r="O698" s="28" t="b">
        <f t="shared" si="112"/>
        <v>0</v>
      </c>
      <c r="P698" s="7" t="s">
        <v>341</v>
      </c>
      <c r="Q698" s="28" t="b">
        <f t="shared" si="113"/>
        <v>0</v>
      </c>
      <c r="R698" s="79" t="s">
        <v>341</v>
      </c>
      <c r="S698" s="28" t="b">
        <f t="shared" ref="S698:S761" si="114">IF(AND(E698="Sénior",R698&lt;=24630,R698&gt;1),"Q",IF(AND(E698="Junior",R698&lt;=25400,R698&gt;1),"Q",IF(AND(E698="Cadet",R698&lt;=25904,R698&gt;1),"Q",IF(AND(E698="Minime",R698&lt;=32633,R698&gt;1),"Q"))))</f>
        <v>0</v>
      </c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4"/>
      <c r="AI698" s="24"/>
      <c r="AJ698" s="24"/>
      <c r="AK698" s="24"/>
      <c r="AL698" s="2"/>
      <c r="AM698" s="2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"/>
    </row>
    <row r="699" spans="1:254" s="85" customFormat="1">
      <c r="A699" s="9" t="s">
        <v>175</v>
      </c>
      <c r="B699" s="9" t="s">
        <v>301</v>
      </c>
      <c r="C699" s="6" t="s">
        <v>13</v>
      </c>
      <c r="D699" s="10">
        <v>1998</v>
      </c>
      <c r="E699" s="6" t="s">
        <v>135</v>
      </c>
      <c r="F699" s="19">
        <v>23174</v>
      </c>
      <c r="G699" s="28" t="str">
        <f t="shared" si="109"/>
        <v>Q</v>
      </c>
      <c r="H699" s="19"/>
      <c r="I699" s="6"/>
      <c r="J699" s="7">
        <v>3813</v>
      </c>
      <c r="K699" s="28" t="str">
        <f t="shared" si="110"/>
        <v>Q</v>
      </c>
      <c r="L699" s="19">
        <v>13084</v>
      </c>
      <c r="M699" s="28" t="str">
        <f t="shared" si="111"/>
        <v>Q</v>
      </c>
      <c r="N699" s="7">
        <v>11040</v>
      </c>
      <c r="O699" s="28" t="str">
        <f t="shared" si="112"/>
        <v>Q</v>
      </c>
      <c r="P699" s="7">
        <v>11203</v>
      </c>
      <c r="Q699" s="28" t="str">
        <f t="shared" si="113"/>
        <v>Q</v>
      </c>
      <c r="R699" s="79">
        <v>30671</v>
      </c>
      <c r="S699" s="28" t="b">
        <f t="shared" si="114"/>
        <v>0</v>
      </c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</row>
    <row r="700" spans="1:254" s="85" customFormat="1">
      <c r="A700" s="9" t="s">
        <v>176</v>
      </c>
      <c r="B700" s="9" t="s">
        <v>119</v>
      </c>
      <c r="C700" s="6" t="s">
        <v>13</v>
      </c>
      <c r="D700" s="10">
        <v>1997</v>
      </c>
      <c r="E700" s="6" t="s">
        <v>135</v>
      </c>
      <c r="F700" s="19"/>
      <c r="G700" s="28" t="b">
        <f t="shared" si="109"/>
        <v>0</v>
      </c>
      <c r="H700" s="19"/>
      <c r="I700" s="6"/>
      <c r="J700" s="7">
        <v>4502</v>
      </c>
      <c r="K700" s="28" t="b">
        <f t="shared" si="110"/>
        <v>0</v>
      </c>
      <c r="L700" s="19"/>
      <c r="M700" s="28" t="b">
        <f t="shared" si="111"/>
        <v>0</v>
      </c>
      <c r="N700" s="7">
        <v>12077</v>
      </c>
      <c r="O700" s="28" t="b">
        <f t="shared" si="112"/>
        <v>0</v>
      </c>
      <c r="P700" s="7">
        <v>12189</v>
      </c>
      <c r="Q700" s="28" t="b">
        <f t="shared" si="113"/>
        <v>0</v>
      </c>
      <c r="R700" s="79"/>
      <c r="S700" s="28" t="b">
        <f t="shared" si="114"/>
        <v>0</v>
      </c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"/>
      <c r="AM700" s="2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"/>
    </row>
    <row r="701" spans="1:254">
      <c r="A701" s="9" t="s">
        <v>182</v>
      </c>
      <c r="B701" s="9" t="s">
        <v>864</v>
      </c>
      <c r="C701" s="6" t="s">
        <v>13</v>
      </c>
      <c r="D701" s="14">
        <v>1992</v>
      </c>
      <c r="E701" s="6" t="s">
        <v>133</v>
      </c>
      <c r="F701" s="19">
        <v>20675</v>
      </c>
      <c r="G701" s="28" t="str">
        <f t="shared" si="109"/>
        <v>Q</v>
      </c>
      <c r="H701" s="19"/>
      <c r="I701" s="6"/>
      <c r="J701" s="7">
        <v>3609</v>
      </c>
      <c r="K701" s="28" t="str">
        <f t="shared" si="110"/>
        <v>Q</v>
      </c>
      <c r="L701" s="19">
        <v>11102</v>
      </c>
      <c r="M701" s="28" t="str">
        <f t="shared" si="111"/>
        <v>Q</v>
      </c>
      <c r="N701" s="19"/>
      <c r="O701" s="28" t="b">
        <f t="shared" si="112"/>
        <v>0</v>
      </c>
      <c r="P701" s="7"/>
      <c r="Q701" s="28" t="b">
        <f t="shared" si="113"/>
        <v>0</v>
      </c>
      <c r="R701" s="79">
        <v>22990</v>
      </c>
      <c r="S701" s="28" t="str">
        <f t="shared" si="114"/>
        <v>Q</v>
      </c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56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  <c r="DL701" s="85"/>
      <c r="DM701" s="85"/>
      <c r="DN701" s="85"/>
      <c r="DO701" s="85"/>
      <c r="DP701" s="85"/>
      <c r="DQ701" s="85"/>
      <c r="DR701" s="85"/>
      <c r="DS701" s="85"/>
      <c r="DT701" s="85"/>
      <c r="DU701" s="85"/>
      <c r="DV701" s="85"/>
      <c r="DW701" s="85"/>
      <c r="DX701" s="85"/>
      <c r="DY701" s="85"/>
      <c r="DZ701" s="85"/>
      <c r="EA701" s="85"/>
      <c r="EB701" s="85"/>
      <c r="EC701" s="85"/>
      <c r="ED701" s="85"/>
      <c r="EE701" s="85"/>
      <c r="EF701" s="85"/>
      <c r="EG701" s="85"/>
      <c r="EH701" s="85"/>
      <c r="EI701" s="85"/>
      <c r="EJ701" s="85"/>
      <c r="EK701" s="85"/>
      <c r="EL701" s="85"/>
      <c r="EM701" s="85"/>
      <c r="EN701" s="85"/>
      <c r="EO701" s="85"/>
      <c r="EP701" s="85"/>
      <c r="EQ701" s="85"/>
      <c r="ER701" s="85"/>
      <c r="ES701" s="85"/>
      <c r="ET701" s="85"/>
      <c r="EU701" s="85"/>
      <c r="EV701" s="85"/>
      <c r="EW701" s="85"/>
      <c r="EX701" s="85"/>
      <c r="EY701" s="85"/>
      <c r="EZ701" s="85"/>
      <c r="FA701" s="85"/>
      <c r="FB701" s="85"/>
      <c r="FC701" s="85"/>
      <c r="FD701" s="85"/>
      <c r="FE701" s="85"/>
      <c r="FF701" s="85"/>
      <c r="FG701" s="85"/>
      <c r="FH701" s="85"/>
      <c r="FI701" s="85"/>
      <c r="FJ701" s="85"/>
      <c r="FK701" s="85"/>
      <c r="FL701" s="85"/>
      <c r="FM701" s="85"/>
      <c r="FN701" s="85"/>
      <c r="FO701" s="85"/>
      <c r="FP701" s="85"/>
      <c r="FQ701" s="85"/>
      <c r="FR701" s="85"/>
      <c r="FS701" s="85"/>
      <c r="FT701" s="85"/>
      <c r="FU701" s="85"/>
      <c r="FV701" s="85"/>
      <c r="FW701" s="85"/>
      <c r="FX701" s="85"/>
      <c r="FY701" s="85"/>
      <c r="FZ701" s="85"/>
      <c r="GA701" s="85"/>
      <c r="GB701" s="85"/>
      <c r="GC701" s="85"/>
      <c r="GD701" s="85"/>
      <c r="GE701" s="85"/>
      <c r="GF701" s="85"/>
      <c r="GG701" s="85"/>
      <c r="GH701" s="85"/>
      <c r="GI701" s="85"/>
      <c r="GJ701" s="85"/>
      <c r="GK701" s="85"/>
      <c r="GL701" s="85"/>
      <c r="GM701" s="85"/>
      <c r="GN701" s="85"/>
      <c r="GO701" s="85"/>
      <c r="GP701" s="85"/>
      <c r="GQ701" s="85"/>
      <c r="GR701" s="85"/>
      <c r="GS701" s="85"/>
      <c r="GT701" s="85"/>
      <c r="GU701" s="85"/>
      <c r="GV701" s="85"/>
      <c r="GW701" s="85"/>
      <c r="GX701" s="85"/>
      <c r="GY701" s="85"/>
      <c r="GZ701" s="85"/>
      <c r="HA701" s="85"/>
      <c r="HB701" s="85"/>
      <c r="HC701" s="85"/>
      <c r="HD701" s="85"/>
      <c r="HE701" s="85"/>
      <c r="HF701" s="85"/>
      <c r="HG701" s="85"/>
      <c r="HH701" s="85"/>
      <c r="HI701" s="85"/>
      <c r="HJ701" s="85"/>
      <c r="HK701" s="85"/>
      <c r="HL701" s="85"/>
      <c r="HM701" s="85"/>
      <c r="HN701" s="85"/>
      <c r="HO701" s="85"/>
      <c r="HP701" s="85"/>
      <c r="HQ701" s="85"/>
      <c r="HR701" s="85"/>
      <c r="HS701" s="85"/>
      <c r="HT701" s="85"/>
      <c r="HU701" s="85"/>
      <c r="HV701" s="85"/>
      <c r="HW701" s="85"/>
      <c r="HX701" s="85"/>
      <c r="HY701" s="85"/>
      <c r="HZ701" s="85"/>
      <c r="IA701" s="85"/>
      <c r="IB701" s="85"/>
      <c r="IC701" s="85"/>
      <c r="ID701" s="85"/>
      <c r="IE701" s="85"/>
      <c r="IF701" s="85"/>
      <c r="IG701" s="85"/>
      <c r="IH701" s="85"/>
      <c r="II701" s="85"/>
      <c r="IJ701" s="85"/>
      <c r="IK701" s="85"/>
      <c r="IL701" s="85"/>
      <c r="IM701" s="85"/>
      <c r="IN701" s="85"/>
      <c r="IO701" s="85"/>
      <c r="IP701" s="85"/>
      <c r="IQ701" s="85"/>
      <c r="IR701" s="85"/>
      <c r="IS701" s="85"/>
      <c r="IT701" s="85"/>
    </row>
    <row r="702" spans="1:254">
      <c r="A702" s="9" t="s">
        <v>182</v>
      </c>
      <c r="B702" s="9" t="s">
        <v>967</v>
      </c>
      <c r="C702" s="6" t="s">
        <v>13</v>
      </c>
      <c r="D702" s="10">
        <v>1989</v>
      </c>
      <c r="E702" s="6" t="s">
        <v>133</v>
      </c>
      <c r="F702" s="19"/>
      <c r="G702" s="28" t="b">
        <f t="shared" si="109"/>
        <v>0</v>
      </c>
      <c r="H702" s="19"/>
      <c r="I702" s="6"/>
      <c r="J702" s="7">
        <v>3422</v>
      </c>
      <c r="K702" s="28" t="str">
        <f t="shared" si="110"/>
        <v>Q</v>
      </c>
      <c r="L702" s="19">
        <v>11555</v>
      </c>
      <c r="M702" s="28" t="str">
        <f t="shared" si="111"/>
        <v>Q</v>
      </c>
      <c r="N702" s="19">
        <v>5362</v>
      </c>
      <c r="O702" s="28" t="str">
        <f t="shared" si="112"/>
        <v>Q</v>
      </c>
      <c r="P702" s="7">
        <v>10013</v>
      </c>
      <c r="Q702" s="28" t="str">
        <f t="shared" si="113"/>
        <v>Q</v>
      </c>
      <c r="R702" s="79"/>
      <c r="S702" s="28" t="b">
        <f t="shared" si="114"/>
        <v>0</v>
      </c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  <c r="DL702" s="85"/>
      <c r="DM702" s="85"/>
      <c r="DN702" s="85"/>
      <c r="DO702" s="85"/>
      <c r="DP702" s="85"/>
      <c r="DQ702" s="85"/>
      <c r="DR702" s="85"/>
      <c r="DS702" s="85"/>
      <c r="DT702" s="85"/>
      <c r="DU702" s="85"/>
      <c r="DV702" s="85"/>
      <c r="DW702" s="85"/>
      <c r="DX702" s="85"/>
      <c r="DY702" s="85"/>
      <c r="DZ702" s="85"/>
      <c r="EA702" s="85"/>
      <c r="EB702" s="85"/>
      <c r="EC702" s="85"/>
      <c r="ED702" s="85"/>
      <c r="EE702" s="85"/>
      <c r="EF702" s="85"/>
      <c r="EG702" s="85"/>
      <c r="EH702" s="85"/>
      <c r="EI702" s="85"/>
      <c r="EJ702" s="85"/>
      <c r="EK702" s="85"/>
      <c r="EL702" s="85"/>
      <c r="EM702" s="85"/>
      <c r="EN702" s="85"/>
      <c r="EO702" s="85"/>
      <c r="EP702" s="85"/>
      <c r="EQ702" s="85"/>
      <c r="ER702" s="85"/>
      <c r="ES702" s="85"/>
      <c r="ET702" s="85"/>
      <c r="EU702" s="85"/>
      <c r="EV702" s="85"/>
      <c r="EW702" s="85"/>
      <c r="EX702" s="85"/>
      <c r="EY702" s="85"/>
      <c r="EZ702" s="85"/>
      <c r="FA702" s="85"/>
      <c r="FB702" s="85"/>
      <c r="FC702" s="85"/>
      <c r="FD702" s="85"/>
      <c r="FE702" s="85"/>
      <c r="FF702" s="85"/>
      <c r="FG702" s="85"/>
      <c r="FH702" s="85"/>
      <c r="FI702" s="85"/>
      <c r="FJ702" s="85"/>
      <c r="FK702" s="85"/>
      <c r="FL702" s="85"/>
      <c r="FM702" s="85"/>
      <c r="FN702" s="85"/>
      <c r="FO702" s="85"/>
      <c r="FP702" s="85"/>
      <c r="FQ702" s="85"/>
      <c r="FR702" s="85"/>
      <c r="FS702" s="85"/>
      <c r="FT702" s="85"/>
      <c r="FU702" s="85"/>
      <c r="FV702" s="85"/>
      <c r="FW702" s="85"/>
      <c r="FX702" s="85"/>
      <c r="FY702" s="85"/>
      <c r="FZ702" s="85"/>
      <c r="GA702" s="85"/>
      <c r="GB702" s="85"/>
      <c r="GC702" s="85"/>
      <c r="GD702" s="85"/>
      <c r="GE702" s="85"/>
      <c r="GF702" s="85"/>
      <c r="GG702" s="85"/>
      <c r="GH702" s="85"/>
      <c r="GI702" s="85"/>
      <c r="GJ702" s="85"/>
      <c r="GK702" s="85"/>
      <c r="GL702" s="85"/>
      <c r="GM702" s="85"/>
      <c r="GN702" s="85"/>
      <c r="GO702" s="85"/>
      <c r="GP702" s="85"/>
      <c r="GQ702" s="85"/>
      <c r="GR702" s="85"/>
      <c r="GS702" s="85"/>
      <c r="GT702" s="85"/>
      <c r="GU702" s="85"/>
      <c r="GV702" s="85"/>
      <c r="GW702" s="85"/>
      <c r="GX702" s="85"/>
      <c r="GY702" s="85"/>
      <c r="GZ702" s="85"/>
      <c r="HA702" s="85"/>
      <c r="HB702" s="85"/>
      <c r="HC702" s="85"/>
      <c r="HD702" s="85"/>
      <c r="HE702" s="85"/>
      <c r="HF702" s="85"/>
      <c r="HG702" s="85"/>
      <c r="HH702" s="85"/>
      <c r="HI702" s="85"/>
      <c r="HJ702" s="85"/>
      <c r="HK702" s="85"/>
      <c r="HL702" s="85"/>
      <c r="HM702" s="85"/>
      <c r="HN702" s="85"/>
      <c r="HO702" s="85"/>
      <c r="HP702" s="85"/>
      <c r="HQ702" s="85"/>
      <c r="HR702" s="85"/>
      <c r="HS702" s="85"/>
      <c r="HT702" s="85"/>
      <c r="HU702" s="85"/>
      <c r="HV702" s="85"/>
      <c r="HW702" s="85"/>
      <c r="HX702" s="85"/>
      <c r="HY702" s="85"/>
      <c r="HZ702" s="85"/>
      <c r="IA702" s="85"/>
      <c r="IB702" s="85"/>
      <c r="IC702" s="85"/>
      <c r="ID702" s="85"/>
      <c r="IE702" s="85"/>
      <c r="IF702" s="85"/>
      <c r="IG702" s="85"/>
      <c r="IH702" s="85"/>
      <c r="II702" s="85"/>
      <c r="IJ702" s="85"/>
      <c r="IK702" s="85"/>
      <c r="IL702" s="85"/>
      <c r="IM702" s="85"/>
      <c r="IN702" s="85"/>
      <c r="IO702" s="85"/>
      <c r="IP702" s="85"/>
      <c r="IQ702" s="85"/>
      <c r="IR702" s="85"/>
      <c r="IS702" s="85"/>
      <c r="IT702" s="85"/>
    </row>
    <row r="703" spans="1:254">
      <c r="A703" s="9" t="s">
        <v>183</v>
      </c>
      <c r="B703" s="9" t="s">
        <v>297</v>
      </c>
      <c r="C703" s="6" t="s">
        <v>13</v>
      </c>
      <c r="D703" s="10">
        <v>1994</v>
      </c>
      <c r="E703" s="6" t="s">
        <v>133</v>
      </c>
      <c r="F703" s="19"/>
      <c r="G703" s="28" t="b">
        <f t="shared" si="109"/>
        <v>0</v>
      </c>
      <c r="H703" s="19"/>
      <c r="I703" s="6"/>
      <c r="J703" s="7">
        <v>3946</v>
      </c>
      <c r="K703" s="28" t="b">
        <f t="shared" si="110"/>
        <v>0</v>
      </c>
      <c r="L703" s="19">
        <v>13175</v>
      </c>
      <c r="M703" s="28" t="b">
        <f t="shared" si="111"/>
        <v>0</v>
      </c>
      <c r="N703" s="7">
        <v>11100</v>
      </c>
      <c r="O703" s="28" t="b">
        <f t="shared" si="112"/>
        <v>0</v>
      </c>
      <c r="P703" s="7" t="s">
        <v>341</v>
      </c>
      <c r="Q703" s="28" t="b">
        <f t="shared" si="113"/>
        <v>0</v>
      </c>
      <c r="R703" s="79"/>
      <c r="S703" s="28" t="b">
        <f t="shared" si="114"/>
        <v>0</v>
      </c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  <c r="DL703" s="85"/>
      <c r="DM703" s="85"/>
      <c r="DN703" s="85"/>
      <c r="DO703" s="85"/>
      <c r="DP703" s="85"/>
      <c r="DQ703" s="85"/>
      <c r="DR703" s="85"/>
      <c r="DS703" s="85"/>
      <c r="DT703" s="85"/>
      <c r="DU703" s="85"/>
      <c r="DV703" s="85"/>
      <c r="DW703" s="85"/>
      <c r="DX703" s="85"/>
      <c r="DY703" s="85"/>
      <c r="DZ703" s="85"/>
      <c r="EA703" s="85"/>
      <c r="EB703" s="85"/>
      <c r="EC703" s="85"/>
      <c r="ED703" s="85"/>
      <c r="EE703" s="85"/>
      <c r="EF703" s="85"/>
      <c r="EG703" s="85"/>
      <c r="EH703" s="85"/>
      <c r="EI703" s="85"/>
      <c r="EJ703" s="85"/>
      <c r="EK703" s="85"/>
      <c r="EL703" s="85"/>
      <c r="EM703" s="85"/>
      <c r="EN703" s="85"/>
      <c r="EO703" s="85"/>
      <c r="EP703" s="85"/>
      <c r="EQ703" s="85"/>
      <c r="ER703" s="85"/>
      <c r="ES703" s="85"/>
      <c r="ET703" s="85"/>
      <c r="EU703" s="85"/>
      <c r="EV703" s="85"/>
      <c r="EW703" s="85"/>
      <c r="EX703" s="85"/>
      <c r="EY703" s="85"/>
      <c r="EZ703" s="85"/>
      <c r="FA703" s="85"/>
      <c r="FB703" s="85"/>
      <c r="FC703" s="85"/>
      <c r="FD703" s="85"/>
      <c r="FE703" s="85"/>
      <c r="FF703" s="85"/>
      <c r="FG703" s="85"/>
      <c r="FH703" s="85"/>
      <c r="FI703" s="85"/>
      <c r="FJ703" s="85"/>
      <c r="FK703" s="85"/>
      <c r="FL703" s="85"/>
      <c r="FM703" s="85"/>
      <c r="FN703" s="85"/>
      <c r="FO703" s="85"/>
      <c r="FP703" s="85"/>
      <c r="FQ703" s="85"/>
      <c r="FR703" s="85"/>
      <c r="FS703" s="85"/>
      <c r="FT703" s="85"/>
      <c r="FU703" s="85"/>
      <c r="FV703" s="85"/>
      <c r="FW703" s="85"/>
      <c r="FX703" s="85"/>
      <c r="FY703" s="85"/>
      <c r="FZ703" s="85"/>
      <c r="GA703" s="85"/>
      <c r="GB703" s="85"/>
      <c r="GC703" s="85"/>
      <c r="GD703" s="85"/>
      <c r="GE703" s="85"/>
      <c r="GF703" s="85"/>
      <c r="GG703" s="85"/>
      <c r="GH703" s="85"/>
      <c r="GI703" s="85"/>
      <c r="GJ703" s="85"/>
      <c r="GK703" s="85"/>
      <c r="GL703" s="85"/>
      <c r="GM703" s="85"/>
      <c r="GN703" s="85"/>
      <c r="GO703" s="85"/>
      <c r="GP703" s="85"/>
      <c r="GQ703" s="85"/>
      <c r="GR703" s="85"/>
      <c r="GS703" s="85"/>
      <c r="GT703" s="85"/>
      <c r="GU703" s="85"/>
      <c r="GV703" s="85"/>
      <c r="GW703" s="85"/>
      <c r="GX703" s="85"/>
      <c r="GY703" s="85"/>
      <c r="GZ703" s="85"/>
      <c r="HA703" s="85"/>
      <c r="HB703" s="85"/>
      <c r="HC703" s="85"/>
      <c r="HD703" s="85"/>
      <c r="HE703" s="85"/>
      <c r="HF703" s="85"/>
      <c r="HG703" s="85"/>
      <c r="HH703" s="85"/>
      <c r="HI703" s="85"/>
      <c r="HJ703" s="85"/>
      <c r="HK703" s="85"/>
      <c r="HL703" s="85"/>
      <c r="HM703" s="85"/>
      <c r="HN703" s="85"/>
      <c r="HO703" s="85"/>
      <c r="HP703" s="85"/>
      <c r="HQ703" s="85"/>
      <c r="HR703" s="85"/>
      <c r="HS703" s="85"/>
      <c r="HT703" s="85"/>
      <c r="HU703" s="85"/>
      <c r="HV703" s="85"/>
      <c r="HW703" s="85"/>
      <c r="HX703" s="85"/>
      <c r="HY703" s="85"/>
      <c r="HZ703" s="85"/>
      <c r="IA703" s="85"/>
      <c r="IB703" s="85"/>
      <c r="IC703" s="85"/>
      <c r="ID703" s="85"/>
      <c r="IE703" s="85"/>
      <c r="IF703" s="85"/>
      <c r="IG703" s="85"/>
      <c r="IH703" s="85"/>
      <c r="II703" s="85"/>
      <c r="IJ703" s="85"/>
      <c r="IK703" s="85"/>
      <c r="IL703" s="85"/>
      <c r="IM703" s="85"/>
      <c r="IN703" s="85"/>
      <c r="IO703" s="85"/>
      <c r="IP703" s="85"/>
      <c r="IQ703" s="85"/>
      <c r="IR703" s="85"/>
      <c r="IS703" s="85"/>
      <c r="IT703" s="85"/>
    </row>
    <row r="704" spans="1:254">
      <c r="A704" s="9" t="s">
        <v>179</v>
      </c>
      <c r="B704" s="9" t="s">
        <v>423</v>
      </c>
      <c r="C704" s="6" t="s">
        <v>13</v>
      </c>
      <c r="D704" s="10">
        <v>2000</v>
      </c>
      <c r="E704" s="6" t="s">
        <v>131</v>
      </c>
      <c r="F704" s="19"/>
      <c r="G704" s="28" t="b">
        <f t="shared" si="109"/>
        <v>0</v>
      </c>
      <c r="H704" s="19"/>
      <c r="I704" s="6"/>
      <c r="J704" s="7">
        <v>5705</v>
      </c>
      <c r="K704" s="28" t="b">
        <f t="shared" si="110"/>
        <v>0</v>
      </c>
      <c r="L704" s="19"/>
      <c r="M704" s="28" t="b">
        <f t="shared" si="111"/>
        <v>0</v>
      </c>
      <c r="N704" s="7">
        <v>14975</v>
      </c>
      <c r="O704" s="28" t="b">
        <f t="shared" si="112"/>
        <v>0</v>
      </c>
      <c r="P704" s="7">
        <v>14724</v>
      </c>
      <c r="Q704" s="28" t="b">
        <f t="shared" si="113"/>
        <v>0</v>
      </c>
      <c r="R704" s="79"/>
      <c r="S704" s="28" t="b">
        <f t="shared" si="114"/>
        <v>0</v>
      </c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  <c r="DL704" s="85"/>
      <c r="DM704" s="85"/>
      <c r="DN704" s="85"/>
      <c r="DO704" s="85"/>
      <c r="DP704" s="85"/>
      <c r="DQ704" s="85"/>
      <c r="DR704" s="85"/>
      <c r="DS704" s="85"/>
      <c r="DT704" s="85"/>
      <c r="DU704" s="85"/>
      <c r="DV704" s="85"/>
      <c r="DW704" s="85"/>
      <c r="DX704" s="85"/>
      <c r="DY704" s="85"/>
      <c r="DZ704" s="85"/>
      <c r="EA704" s="85"/>
      <c r="EB704" s="85"/>
      <c r="EC704" s="85"/>
      <c r="ED704" s="85"/>
      <c r="EE704" s="85"/>
      <c r="EF704" s="85"/>
      <c r="EG704" s="85"/>
      <c r="EH704" s="85"/>
      <c r="EI704" s="85"/>
      <c r="EJ704" s="85"/>
      <c r="EK704" s="85"/>
      <c r="EL704" s="85"/>
      <c r="EM704" s="85"/>
      <c r="EN704" s="85"/>
      <c r="EO704" s="85"/>
      <c r="EP704" s="85"/>
      <c r="EQ704" s="85"/>
      <c r="ER704" s="85"/>
      <c r="ES704" s="85"/>
      <c r="ET704" s="85"/>
      <c r="EU704" s="85"/>
      <c r="EV704" s="85"/>
      <c r="EW704" s="85"/>
      <c r="EX704" s="85"/>
      <c r="EY704" s="85"/>
      <c r="EZ704" s="85"/>
      <c r="FA704" s="85"/>
      <c r="FB704" s="85"/>
      <c r="FC704" s="85"/>
      <c r="FD704" s="85"/>
      <c r="FE704" s="85"/>
      <c r="FF704" s="85"/>
      <c r="FG704" s="85"/>
      <c r="FH704" s="85"/>
      <c r="FI704" s="85"/>
      <c r="FJ704" s="85"/>
      <c r="FK704" s="85"/>
      <c r="FL704" s="85"/>
      <c r="FM704" s="85"/>
      <c r="FN704" s="85"/>
      <c r="FO704" s="85"/>
      <c r="FP704" s="85"/>
      <c r="FQ704" s="85"/>
      <c r="FR704" s="85"/>
      <c r="FS704" s="85"/>
      <c r="FT704" s="85"/>
      <c r="FU704" s="85"/>
      <c r="FV704" s="85"/>
      <c r="FW704" s="85"/>
      <c r="FX704" s="85"/>
      <c r="FY704" s="85"/>
      <c r="FZ704" s="85"/>
      <c r="GA704" s="85"/>
      <c r="GB704" s="85"/>
      <c r="GC704" s="85"/>
      <c r="GD704" s="85"/>
      <c r="GE704" s="85"/>
      <c r="GF704" s="85"/>
      <c r="GG704" s="85"/>
      <c r="GH704" s="85"/>
      <c r="GI704" s="85"/>
      <c r="GJ704" s="85"/>
      <c r="GK704" s="85"/>
      <c r="GL704" s="85"/>
      <c r="GM704" s="85"/>
      <c r="GN704" s="85"/>
      <c r="GO704" s="85"/>
      <c r="GP704" s="85"/>
      <c r="GQ704" s="85"/>
      <c r="GR704" s="85"/>
      <c r="GS704" s="85"/>
      <c r="GT704" s="85"/>
      <c r="GU704" s="85"/>
      <c r="GV704" s="85"/>
      <c r="GW704" s="85"/>
      <c r="GX704" s="85"/>
      <c r="GY704" s="85"/>
      <c r="GZ704" s="85"/>
      <c r="HA704" s="85"/>
      <c r="HB704" s="85"/>
      <c r="HC704" s="85"/>
      <c r="HD704" s="85"/>
      <c r="HE704" s="85"/>
      <c r="HF704" s="85"/>
      <c r="HG704" s="85"/>
      <c r="HH704" s="85"/>
      <c r="HI704" s="85"/>
      <c r="HJ704" s="85"/>
      <c r="HK704" s="85"/>
      <c r="HL704" s="85"/>
      <c r="HM704" s="85"/>
      <c r="HN704" s="85"/>
      <c r="HO704" s="85"/>
      <c r="HP704" s="85"/>
      <c r="HQ704" s="85"/>
      <c r="HR704" s="85"/>
      <c r="HS704" s="85"/>
      <c r="HT704" s="85"/>
      <c r="HU704" s="85"/>
      <c r="HV704" s="85"/>
      <c r="HW704" s="85"/>
      <c r="HX704" s="85"/>
      <c r="HY704" s="85"/>
      <c r="HZ704" s="85"/>
      <c r="IA704" s="85"/>
      <c r="IB704" s="85"/>
      <c r="IC704" s="85"/>
      <c r="ID704" s="85"/>
      <c r="IE704" s="85"/>
      <c r="IF704" s="85"/>
      <c r="IG704" s="85"/>
      <c r="IH704" s="85"/>
      <c r="II704" s="85"/>
      <c r="IJ704" s="85"/>
      <c r="IK704" s="85"/>
      <c r="IL704" s="85"/>
      <c r="IM704" s="85"/>
      <c r="IN704" s="85"/>
      <c r="IO704" s="85"/>
      <c r="IP704" s="85"/>
      <c r="IQ704" s="85"/>
      <c r="IR704" s="85"/>
      <c r="IS704" s="85"/>
      <c r="IT704" s="85"/>
    </row>
    <row r="705" spans="1:254">
      <c r="A705" s="9" t="s">
        <v>178</v>
      </c>
      <c r="B705" s="9" t="s">
        <v>92</v>
      </c>
      <c r="C705" s="6" t="s">
        <v>13</v>
      </c>
      <c r="D705" s="10">
        <v>1996</v>
      </c>
      <c r="E705" s="6" t="s">
        <v>132</v>
      </c>
      <c r="F705" s="19"/>
      <c r="G705" s="28" t="b">
        <f t="shared" si="109"/>
        <v>0</v>
      </c>
      <c r="H705" s="19"/>
      <c r="I705" s="6"/>
      <c r="J705" s="7">
        <v>4474</v>
      </c>
      <c r="K705" s="28" t="b">
        <f t="shared" si="110"/>
        <v>0</v>
      </c>
      <c r="L705" s="19">
        <v>13914</v>
      </c>
      <c r="M705" s="28" t="b">
        <f t="shared" si="111"/>
        <v>0</v>
      </c>
      <c r="N705" s="7">
        <v>11531</v>
      </c>
      <c r="O705" s="28" t="b">
        <f t="shared" si="112"/>
        <v>0</v>
      </c>
      <c r="P705" s="7">
        <v>11575</v>
      </c>
      <c r="Q705" s="28" t="b">
        <f t="shared" si="113"/>
        <v>0</v>
      </c>
      <c r="R705" s="79"/>
      <c r="S705" s="28" t="b">
        <f t="shared" si="114"/>
        <v>0</v>
      </c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  <c r="DL705" s="85"/>
      <c r="DM705" s="85"/>
      <c r="DN705" s="85"/>
      <c r="DO705" s="85"/>
      <c r="DP705" s="85"/>
      <c r="DQ705" s="85"/>
      <c r="DR705" s="85"/>
      <c r="DS705" s="85"/>
      <c r="DT705" s="85"/>
      <c r="DU705" s="85"/>
      <c r="DV705" s="85"/>
      <c r="DW705" s="85"/>
      <c r="DX705" s="85"/>
      <c r="DY705" s="85"/>
      <c r="DZ705" s="85"/>
      <c r="EA705" s="85"/>
      <c r="EB705" s="85"/>
      <c r="EC705" s="85"/>
      <c r="ED705" s="85"/>
      <c r="EE705" s="85"/>
      <c r="EF705" s="85"/>
      <c r="EG705" s="85"/>
      <c r="EH705" s="85"/>
      <c r="EI705" s="85"/>
      <c r="EJ705" s="85"/>
      <c r="EK705" s="85"/>
      <c r="EL705" s="85"/>
      <c r="EM705" s="85"/>
      <c r="EN705" s="85"/>
      <c r="EO705" s="85"/>
      <c r="EP705" s="85"/>
      <c r="EQ705" s="85"/>
      <c r="ER705" s="85"/>
      <c r="ES705" s="85"/>
      <c r="ET705" s="85"/>
      <c r="EU705" s="85"/>
      <c r="EV705" s="85"/>
      <c r="EW705" s="85"/>
      <c r="EX705" s="85"/>
      <c r="EY705" s="85"/>
      <c r="EZ705" s="85"/>
      <c r="FA705" s="85"/>
      <c r="FB705" s="85"/>
      <c r="FC705" s="85"/>
      <c r="FD705" s="85"/>
      <c r="FE705" s="85"/>
      <c r="FF705" s="85"/>
      <c r="FG705" s="85"/>
      <c r="FH705" s="85"/>
      <c r="FI705" s="85"/>
      <c r="FJ705" s="85"/>
      <c r="FK705" s="85"/>
      <c r="FL705" s="85"/>
      <c r="FM705" s="85"/>
      <c r="FN705" s="85"/>
      <c r="FO705" s="85"/>
      <c r="FP705" s="85"/>
      <c r="FQ705" s="85"/>
      <c r="FR705" s="85"/>
      <c r="FS705" s="85"/>
      <c r="FT705" s="85"/>
      <c r="FU705" s="85"/>
      <c r="FV705" s="85"/>
      <c r="FW705" s="85"/>
      <c r="FX705" s="85"/>
      <c r="FY705" s="85"/>
      <c r="FZ705" s="85"/>
      <c r="GA705" s="85"/>
      <c r="GB705" s="85"/>
      <c r="GC705" s="85"/>
      <c r="GD705" s="85"/>
      <c r="GE705" s="85"/>
      <c r="GF705" s="85"/>
      <c r="GG705" s="85"/>
      <c r="GH705" s="85"/>
      <c r="GI705" s="85"/>
      <c r="GJ705" s="85"/>
      <c r="GK705" s="85"/>
      <c r="GL705" s="85"/>
      <c r="GM705" s="85"/>
      <c r="GN705" s="85"/>
      <c r="GO705" s="85"/>
      <c r="GP705" s="85"/>
      <c r="GQ705" s="85"/>
      <c r="GR705" s="85"/>
      <c r="GS705" s="85"/>
      <c r="GT705" s="85"/>
      <c r="GU705" s="85"/>
      <c r="GV705" s="85"/>
      <c r="GW705" s="85"/>
      <c r="GX705" s="85"/>
      <c r="GY705" s="85"/>
      <c r="GZ705" s="85"/>
      <c r="HA705" s="85"/>
      <c r="HB705" s="85"/>
      <c r="HC705" s="85"/>
      <c r="HD705" s="85"/>
      <c r="HE705" s="85"/>
      <c r="HF705" s="85"/>
      <c r="HG705" s="85"/>
      <c r="HH705" s="85"/>
      <c r="HI705" s="85"/>
      <c r="HJ705" s="85"/>
      <c r="HK705" s="85"/>
      <c r="HL705" s="85"/>
      <c r="HM705" s="85"/>
      <c r="HN705" s="85"/>
      <c r="HO705" s="85"/>
      <c r="HP705" s="85"/>
      <c r="HQ705" s="85"/>
      <c r="HR705" s="85"/>
      <c r="HS705" s="85"/>
      <c r="HT705" s="85"/>
      <c r="HU705" s="85"/>
      <c r="HV705" s="85"/>
      <c r="HW705" s="85"/>
      <c r="HX705" s="85"/>
      <c r="HY705" s="85"/>
      <c r="HZ705" s="85"/>
      <c r="IA705" s="85"/>
      <c r="IB705" s="85"/>
      <c r="IC705" s="85"/>
      <c r="ID705" s="85"/>
      <c r="IE705" s="85"/>
      <c r="IF705" s="85"/>
      <c r="IG705" s="85"/>
      <c r="IH705" s="85"/>
      <c r="II705" s="85"/>
      <c r="IJ705" s="85"/>
      <c r="IK705" s="85"/>
      <c r="IL705" s="85"/>
      <c r="IM705" s="85"/>
      <c r="IN705" s="85"/>
      <c r="IO705" s="85"/>
      <c r="IP705" s="85"/>
      <c r="IQ705" s="85"/>
      <c r="IR705" s="85"/>
      <c r="IS705" s="85"/>
      <c r="IT705" s="85"/>
    </row>
    <row r="706" spans="1:254">
      <c r="A706" s="9" t="s">
        <v>180</v>
      </c>
      <c r="B706" s="9" t="s">
        <v>1001</v>
      </c>
      <c r="C706" s="6" t="s">
        <v>13</v>
      </c>
      <c r="D706" s="10">
        <v>1999</v>
      </c>
      <c r="E706" s="6" t="s">
        <v>131</v>
      </c>
      <c r="F706" s="19"/>
      <c r="G706" s="28" t="b">
        <f t="shared" si="109"/>
        <v>0</v>
      </c>
      <c r="H706" s="19"/>
      <c r="I706" s="6"/>
      <c r="J706" s="7">
        <v>10383</v>
      </c>
      <c r="K706" s="28" t="b">
        <f t="shared" si="110"/>
        <v>0</v>
      </c>
      <c r="L706" s="19"/>
      <c r="M706" s="28" t="b">
        <f t="shared" si="111"/>
        <v>0</v>
      </c>
      <c r="N706" s="7">
        <v>12340</v>
      </c>
      <c r="O706" s="28" t="str">
        <f t="shared" si="112"/>
        <v>Q</v>
      </c>
      <c r="P706" s="7">
        <v>14747</v>
      </c>
      <c r="Q706" s="28" t="b">
        <f t="shared" si="113"/>
        <v>0</v>
      </c>
      <c r="R706" s="79"/>
      <c r="S706" s="28" t="b">
        <f t="shared" si="114"/>
        <v>0</v>
      </c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  <c r="DL706" s="85"/>
      <c r="DM706" s="85"/>
      <c r="DN706" s="85"/>
      <c r="DO706" s="85"/>
      <c r="DP706" s="85"/>
      <c r="DQ706" s="85"/>
      <c r="DR706" s="85"/>
      <c r="DS706" s="85"/>
      <c r="DT706" s="85"/>
      <c r="DU706" s="85"/>
      <c r="DV706" s="85"/>
      <c r="DW706" s="85"/>
      <c r="DX706" s="85"/>
      <c r="DY706" s="85"/>
      <c r="DZ706" s="85"/>
      <c r="EA706" s="85"/>
      <c r="EB706" s="85"/>
      <c r="EC706" s="85"/>
      <c r="ED706" s="85"/>
      <c r="EE706" s="85"/>
      <c r="EF706" s="85"/>
      <c r="EG706" s="85"/>
      <c r="EH706" s="85"/>
      <c r="EI706" s="85"/>
      <c r="EJ706" s="85"/>
      <c r="EK706" s="85"/>
      <c r="EL706" s="85"/>
      <c r="EM706" s="85"/>
      <c r="EN706" s="85"/>
      <c r="EO706" s="85"/>
      <c r="EP706" s="85"/>
      <c r="EQ706" s="85"/>
      <c r="ER706" s="85"/>
      <c r="ES706" s="85"/>
      <c r="ET706" s="85"/>
      <c r="EU706" s="85"/>
      <c r="EV706" s="85"/>
      <c r="EW706" s="85"/>
      <c r="EX706" s="85"/>
      <c r="EY706" s="85"/>
      <c r="EZ706" s="85"/>
      <c r="FA706" s="85"/>
      <c r="FB706" s="85"/>
      <c r="FC706" s="85"/>
      <c r="FD706" s="85"/>
      <c r="FE706" s="85"/>
      <c r="FF706" s="85"/>
      <c r="FG706" s="85"/>
      <c r="FH706" s="85"/>
      <c r="FI706" s="85"/>
      <c r="FJ706" s="85"/>
      <c r="FK706" s="85"/>
      <c r="FL706" s="85"/>
      <c r="FM706" s="85"/>
      <c r="FN706" s="85"/>
      <c r="FO706" s="85"/>
      <c r="FP706" s="85"/>
      <c r="FQ706" s="85"/>
      <c r="FR706" s="85"/>
      <c r="FS706" s="85"/>
      <c r="FT706" s="85"/>
      <c r="FU706" s="85"/>
      <c r="FV706" s="85"/>
      <c r="FW706" s="85"/>
      <c r="FX706" s="85"/>
      <c r="FY706" s="85"/>
      <c r="FZ706" s="85"/>
      <c r="GA706" s="85"/>
      <c r="GB706" s="85"/>
      <c r="GC706" s="85"/>
      <c r="GD706" s="85"/>
      <c r="GE706" s="85"/>
      <c r="GF706" s="85"/>
      <c r="GG706" s="85"/>
      <c r="GH706" s="85"/>
      <c r="GI706" s="85"/>
      <c r="GJ706" s="85"/>
      <c r="GK706" s="85"/>
      <c r="GL706" s="85"/>
      <c r="GM706" s="85"/>
      <c r="GN706" s="85"/>
      <c r="GO706" s="85"/>
      <c r="GP706" s="85"/>
      <c r="GQ706" s="85"/>
      <c r="GR706" s="85"/>
      <c r="GS706" s="85"/>
      <c r="GT706" s="85"/>
      <c r="GU706" s="85"/>
      <c r="GV706" s="85"/>
      <c r="GW706" s="85"/>
      <c r="GX706" s="85"/>
      <c r="GY706" s="85"/>
      <c r="GZ706" s="85"/>
      <c r="HA706" s="85"/>
      <c r="HB706" s="85"/>
      <c r="HC706" s="85"/>
      <c r="HD706" s="85"/>
      <c r="HE706" s="85"/>
      <c r="HF706" s="85"/>
      <c r="HG706" s="85"/>
      <c r="HH706" s="85"/>
      <c r="HI706" s="85"/>
      <c r="HJ706" s="85"/>
      <c r="HK706" s="85"/>
      <c r="HL706" s="85"/>
      <c r="HM706" s="85"/>
      <c r="HN706" s="85"/>
      <c r="HO706" s="85"/>
      <c r="HP706" s="85"/>
      <c r="HQ706" s="85"/>
      <c r="HR706" s="85"/>
      <c r="HS706" s="85"/>
      <c r="HT706" s="85"/>
      <c r="HU706" s="85"/>
      <c r="HV706" s="85"/>
      <c r="HW706" s="85"/>
      <c r="HX706" s="85"/>
      <c r="HY706" s="85"/>
      <c r="HZ706" s="85"/>
      <c r="IA706" s="85"/>
      <c r="IB706" s="85"/>
      <c r="IC706" s="85"/>
      <c r="ID706" s="85"/>
      <c r="IE706" s="85"/>
      <c r="IF706" s="85"/>
      <c r="IG706" s="85"/>
      <c r="IH706" s="85"/>
      <c r="II706" s="85"/>
      <c r="IJ706" s="85"/>
      <c r="IK706" s="85"/>
      <c r="IL706" s="85"/>
      <c r="IM706" s="85"/>
      <c r="IN706" s="85"/>
      <c r="IO706" s="85"/>
      <c r="IP706" s="85"/>
      <c r="IQ706" s="85"/>
      <c r="IR706" s="85"/>
      <c r="IS706" s="85"/>
      <c r="IT706" s="85"/>
    </row>
    <row r="707" spans="1:254">
      <c r="A707" s="9" t="s">
        <v>177</v>
      </c>
      <c r="B707" s="9" t="s">
        <v>979</v>
      </c>
      <c r="C707" s="6" t="s">
        <v>13</v>
      </c>
      <c r="D707" s="10">
        <v>1997</v>
      </c>
      <c r="E707" s="6" t="s">
        <v>135</v>
      </c>
      <c r="F707" s="19">
        <v>22135</v>
      </c>
      <c r="G707" s="28" t="str">
        <f t="shared" si="109"/>
        <v>Q</v>
      </c>
      <c r="H707" s="19"/>
      <c r="I707" s="6"/>
      <c r="J707" s="7">
        <v>3852</v>
      </c>
      <c r="K707" s="28" t="str">
        <f t="shared" si="110"/>
        <v>Q</v>
      </c>
      <c r="L707" s="19">
        <v>12302</v>
      </c>
      <c r="M707" s="28" t="str">
        <f t="shared" si="111"/>
        <v>Q</v>
      </c>
      <c r="N707" s="7">
        <v>11052</v>
      </c>
      <c r="O707" s="28" t="str">
        <f t="shared" si="112"/>
        <v>Q</v>
      </c>
      <c r="P707" s="7">
        <v>10846</v>
      </c>
      <c r="Q707" s="28" t="str">
        <f t="shared" si="113"/>
        <v>Q</v>
      </c>
      <c r="R707" s="79">
        <v>30074</v>
      </c>
      <c r="S707" s="28" t="b">
        <f t="shared" si="114"/>
        <v>0</v>
      </c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  <c r="DL707" s="85"/>
      <c r="DM707" s="85"/>
      <c r="DN707" s="85"/>
      <c r="DO707" s="85"/>
      <c r="DP707" s="85"/>
      <c r="DQ707" s="85"/>
      <c r="DR707" s="85"/>
      <c r="DS707" s="85"/>
      <c r="DT707" s="85"/>
      <c r="DU707" s="85"/>
      <c r="DV707" s="85"/>
      <c r="DW707" s="85"/>
      <c r="DX707" s="85"/>
      <c r="DY707" s="85"/>
      <c r="DZ707" s="85"/>
      <c r="EA707" s="85"/>
      <c r="EB707" s="85"/>
      <c r="EC707" s="85"/>
      <c r="ED707" s="85"/>
      <c r="EE707" s="85"/>
      <c r="EF707" s="85"/>
      <c r="EG707" s="85"/>
      <c r="EH707" s="85"/>
      <c r="EI707" s="85"/>
      <c r="EJ707" s="85"/>
      <c r="EK707" s="85"/>
      <c r="EL707" s="85"/>
      <c r="EM707" s="85"/>
      <c r="EN707" s="85"/>
      <c r="EO707" s="85"/>
      <c r="EP707" s="85"/>
      <c r="EQ707" s="85"/>
      <c r="ER707" s="85"/>
      <c r="ES707" s="85"/>
      <c r="ET707" s="85"/>
      <c r="EU707" s="85"/>
      <c r="EV707" s="85"/>
      <c r="EW707" s="85"/>
      <c r="EX707" s="85"/>
      <c r="EY707" s="85"/>
      <c r="EZ707" s="85"/>
      <c r="FA707" s="85"/>
      <c r="FB707" s="85"/>
      <c r="FC707" s="85"/>
      <c r="FD707" s="85"/>
      <c r="FE707" s="85"/>
      <c r="FF707" s="85"/>
      <c r="FG707" s="85"/>
      <c r="FH707" s="85"/>
      <c r="FI707" s="85"/>
      <c r="FJ707" s="85"/>
      <c r="FK707" s="85"/>
      <c r="FL707" s="85"/>
      <c r="FM707" s="85"/>
      <c r="FN707" s="85"/>
      <c r="FO707" s="85"/>
      <c r="FP707" s="85"/>
      <c r="FQ707" s="85"/>
      <c r="FR707" s="85"/>
      <c r="FS707" s="85"/>
      <c r="FT707" s="85"/>
      <c r="FU707" s="85"/>
      <c r="FV707" s="85"/>
      <c r="FW707" s="85"/>
      <c r="FX707" s="85"/>
      <c r="FY707" s="85"/>
      <c r="FZ707" s="85"/>
      <c r="GA707" s="85"/>
      <c r="GB707" s="85"/>
      <c r="GC707" s="85"/>
      <c r="GD707" s="85"/>
      <c r="GE707" s="85"/>
      <c r="GF707" s="85"/>
      <c r="GG707" s="85"/>
      <c r="GH707" s="85"/>
      <c r="GI707" s="85"/>
      <c r="GJ707" s="85"/>
      <c r="GK707" s="85"/>
      <c r="GL707" s="85"/>
      <c r="GM707" s="85"/>
      <c r="GN707" s="85"/>
      <c r="GO707" s="85"/>
      <c r="GP707" s="85"/>
      <c r="GQ707" s="85"/>
      <c r="GR707" s="85"/>
      <c r="GS707" s="85"/>
      <c r="GT707" s="85"/>
      <c r="GU707" s="85"/>
      <c r="GV707" s="85"/>
      <c r="GW707" s="85"/>
      <c r="GX707" s="85"/>
      <c r="GY707" s="85"/>
      <c r="GZ707" s="85"/>
      <c r="HA707" s="85"/>
      <c r="HB707" s="85"/>
      <c r="HC707" s="85"/>
      <c r="HD707" s="85"/>
      <c r="HE707" s="85"/>
      <c r="HF707" s="85"/>
      <c r="HG707" s="85"/>
      <c r="HH707" s="85"/>
      <c r="HI707" s="85"/>
      <c r="HJ707" s="85"/>
      <c r="HK707" s="85"/>
      <c r="HL707" s="85"/>
      <c r="HM707" s="85"/>
      <c r="HN707" s="85"/>
      <c r="HO707" s="85"/>
      <c r="HP707" s="85"/>
      <c r="HQ707" s="85"/>
      <c r="HR707" s="85"/>
      <c r="HS707" s="85"/>
      <c r="HT707" s="85"/>
      <c r="HU707" s="85"/>
      <c r="HV707" s="85"/>
      <c r="HW707" s="85"/>
      <c r="HX707" s="85"/>
      <c r="HY707" s="85"/>
      <c r="HZ707" s="85"/>
      <c r="IA707" s="85"/>
      <c r="IB707" s="85"/>
      <c r="IC707" s="85"/>
      <c r="ID707" s="85"/>
      <c r="IE707" s="85"/>
      <c r="IF707" s="85"/>
      <c r="IG707" s="85"/>
      <c r="IH707" s="85"/>
      <c r="II707" s="85"/>
      <c r="IJ707" s="85"/>
      <c r="IK707" s="85"/>
      <c r="IL707" s="85"/>
      <c r="IM707" s="85"/>
      <c r="IN707" s="85"/>
      <c r="IO707" s="85"/>
      <c r="IP707" s="85"/>
      <c r="IQ707" s="85"/>
      <c r="IR707" s="85"/>
      <c r="IS707" s="85"/>
      <c r="IT707" s="85"/>
    </row>
    <row r="708" spans="1:254">
      <c r="A708" s="9" t="s">
        <v>184</v>
      </c>
      <c r="B708" s="9" t="s">
        <v>284</v>
      </c>
      <c r="C708" s="6" t="s">
        <v>13</v>
      </c>
      <c r="D708" s="10">
        <v>1993</v>
      </c>
      <c r="E708" s="6" t="s">
        <v>133</v>
      </c>
      <c r="F708" s="19">
        <v>21791</v>
      </c>
      <c r="G708" s="28" t="str">
        <f t="shared" si="109"/>
        <v>Q</v>
      </c>
      <c r="H708" s="19"/>
      <c r="I708" s="6"/>
      <c r="J708" s="7">
        <v>3369</v>
      </c>
      <c r="K708" s="28" t="str">
        <f t="shared" si="110"/>
        <v>Q</v>
      </c>
      <c r="L708" s="19">
        <v>11840</v>
      </c>
      <c r="M708" s="28" t="str">
        <f t="shared" si="111"/>
        <v>Q</v>
      </c>
      <c r="N708" s="7">
        <v>5785</v>
      </c>
      <c r="O708" s="28" t="str">
        <f t="shared" si="112"/>
        <v>Q</v>
      </c>
      <c r="P708" s="7">
        <v>10181</v>
      </c>
      <c r="Q708" s="28" t="str">
        <f t="shared" si="113"/>
        <v>Q</v>
      </c>
      <c r="R708" s="79"/>
      <c r="S708" s="28" t="b">
        <f t="shared" si="114"/>
        <v>0</v>
      </c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  <c r="DL708" s="85"/>
      <c r="DM708" s="85"/>
      <c r="DN708" s="85"/>
      <c r="DO708" s="85"/>
      <c r="DP708" s="85"/>
      <c r="DQ708" s="85"/>
      <c r="DR708" s="85"/>
      <c r="DS708" s="85"/>
      <c r="DT708" s="85"/>
      <c r="DU708" s="85"/>
      <c r="DV708" s="85"/>
      <c r="DW708" s="85"/>
      <c r="DX708" s="85"/>
      <c r="DY708" s="85"/>
      <c r="DZ708" s="85"/>
      <c r="EA708" s="85"/>
      <c r="EB708" s="85"/>
      <c r="EC708" s="85"/>
      <c r="ED708" s="85"/>
      <c r="EE708" s="85"/>
      <c r="EF708" s="85"/>
      <c r="EG708" s="85"/>
      <c r="EH708" s="85"/>
      <c r="EI708" s="85"/>
      <c r="EJ708" s="85"/>
      <c r="EK708" s="85"/>
      <c r="EL708" s="85"/>
      <c r="EM708" s="85"/>
      <c r="EN708" s="85"/>
      <c r="EO708" s="85"/>
      <c r="EP708" s="85"/>
      <c r="EQ708" s="85"/>
      <c r="ER708" s="85"/>
      <c r="ES708" s="85"/>
      <c r="ET708" s="85"/>
      <c r="EU708" s="85"/>
      <c r="EV708" s="85"/>
      <c r="EW708" s="85"/>
      <c r="EX708" s="85"/>
      <c r="EY708" s="85"/>
      <c r="EZ708" s="85"/>
      <c r="FA708" s="85"/>
      <c r="FB708" s="85"/>
      <c r="FC708" s="85"/>
      <c r="FD708" s="85"/>
      <c r="FE708" s="85"/>
      <c r="FF708" s="85"/>
      <c r="FG708" s="85"/>
      <c r="FH708" s="85"/>
      <c r="FI708" s="85"/>
      <c r="FJ708" s="85"/>
      <c r="FK708" s="85"/>
      <c r="FL708" s="85"/>
      <c r="FM708" s="85"/>
      <c r="FN708" s="85"/>
      <c r="FO708" s="85"/>
      <c r="FP708" s="85"/>
      <c r="FQ708" s="85"/>
      <c r="FR708" s="85"/>
      <c r="FS708" s="85"/>
      <c r="FT708" s="85"/>
      <c r="FU708" s="85"/>
      <c r="FV708" s="85"/>
      <c r="FW708" s="85"/>
      <c r="FX708" s="85"/>
      <c r="FY708" s="85"/>
      <c r="FZ708" s="85"/>
      <c r="GA708" s="85"/>
      <c r="GB708" s="85"/>
      <c r="GC708" s="85"/>
      <c r="GD708" s="85"/>
      <c r="GE708" s="85"/>
      <c r="GF708" s="85"/>
      <c r="GG708" s="85"/>
      <c r="GH708" s="85"/>
      <c r="GI708" s="85"/>
      <c r="GJ708" s="85"/>
      <c r="GK708" s="85"/>
      <c r="GL708" s="85"/>
      <c r="GM708" s="85"/>
      <c r="GN708" s="85"/>
      <c r="GO708" s="85"/>
      <c r="GP708" s="85"/>
      <c r="GQ708" s="85"/>
      <c r="GR708" s="85"/>
      <c r="GS708" s="85"/>
      <c r="GT708" s="85"/>
      <c r="GU708" s="85"/>
      <c r="GV708" s="85"/>
      <c r="GW708" s="85"/>
      <c r="GX708" s="85"/>
      <c r="GY708" s="85"/>
      <c r="GZ708" s="85"/>
      <c r="HA708" s="85"/>
      <c r="HB708" s="85"/>
      <c r="HC708" s="85"/>
      <c r="HD708" s="85"/>
      <c r="HE708" s="85"/>
      <c r="HF708" s="85"/>
      <c r="HG708" s="85"/>
      <c r="HH708" s="85"/>
      <c r="HI708" s="85"/>
      <c r="HJ708" s="85"/>
      <c r="HK708" s="85"/>
      <c r="HL708" s="85"/>
      <c r="HM708" s="85"/>
      <c r="HN708" s="85"/>
      <c r="HO708" s="85"/>
      <c r="HP708" s="85"/>
      <c r="HQ708" s="85"/>
      <c r="HR708" s="85"/>
      <c r="HS708" s="85"/>
      <c r="HT708" s="85"/>
      <c r="HU708" s="85"/>
      <c r="HV708" s="85"/>
      <c r="HW708" s="85"/>
      <c r="HX708" s="85"/>
      <c r="HY708" s="85"/>
      <c r="HZ708" s="85"/>
      <c r="IA708" s="85"/>
      <c r="IB708" s="85"/>
      <c r="IC708" s="85"/>
      <c r="ID708" s="85"/>
      <c r="IE708" s="85"/>
      <c r="IF708" s="85"/>
      <c r="IG708" s="85"/>
      <c r="IH708" s="85"/>
      <c r="II708" s="85"/>
      <c r="IJ708" s="85"/>
      <c r="IK708" s="85"/>
      <c r="IL708" s="85"/>
      <c r="IM708" s="85"/>
      <c r="IN708" s="85"/>
      <c r="IO708" s="85"/>
      <c r="IP708" s="85"/>
      <c r="IQ708" s="85"/>
      <c r="IR708" s="85"/>
      <c r="IS708" s="85"/>
      <c r="IT708" s="85"/>
    </row>
    <row r="709" spans="1:254">
      <c r="A709" s="9" t="s">
        <v>181</v>
      </c>
      <c r="B709" s="9" t="s">
        <v>67</v>
      </c>
      <c r="C709" s="6" t="s">
        <v>13</v>
      </c>
      <c r="D709" s="10">
        <v>1999</v>
      </c>
      <c r="E709" s="6" t="s">
        <v>131</v>
      </c>
      <c r="F709" s="19">
        <v>30417</v>
      </c>
      <c r="G709" s="28" t="b">
        <f t="shared" si="109"/>
        <v>0</v>
      </c>
      <c r="H709" s="19" t="s">
        <v>341</v>
      </c>
      <c r="I709" s="6"/>
      <c r="J709" s="7">
        <v>5220</v>
      </c>
      <c r="K709" s="28" t="b">
        <f t="shared" si="110"/>
        <v>0</v>
      </c>
      <c r="L709" s="19" t="s">
        <v>341</v>
      </c>
      <c r="M709" s="28" t="b">
        <f t="shared" si="111"/>
        <v>0</v>
      </c>
      <c r="N709" s="19">
        <v>14279</v>
      </c>
      <c r="O709" s="28" t="b">
        <f t="shared" si="112"/>
        <v>0</v>
      </c>
      <c r="P709" s="7">
        <v>13462</v>
      </c>
      <c r="Q709" s="28" t="b">
        <f t="shared" si="113"/>
        <v>0</v>
      </c>
      <c r="R709" s="79">
        <v>34087</v>
      </c>
      <c r="S709" s="28" t="b">
        <f t="shared" si="114"/>
        <v>0</v>
      </c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</row>
    <row r="710" spans="1:254">
      <c r="A710" s="9" t="s">
        <v>185</v>
      </c>
      <c r="B710" s="9" t="s">
        <v>966</v>
      </c>
      <c r="C710" s="6" t="s">
        <v>13</v>
      </c>
      <c r="D710" s="10">
        <v>1991</v>
      </c>
      <c r="E710" s="6" t="s">
        <v>133</v>
      </c>
      <c r="F710" s="19">
        <v>15989</v>
      </c>
      <c r="G710" s="28" t="str">
        <f t="shared" si="109"/>
        <v>Q</v>
      </c>
      <c r="H710" s="19"/>
      <c r="I710" s="6"/>
      <c r="J710" s="7">
        <v>3095</v>
      </c>
      <c r="K710" s="28" t="str">
        <f t="shared" si="110"/>
        <v>Q</v>
      </c>
      <c r="L710" s="19">
        <v>10331</v>
      </c>
      <c r="M710" s="28" t="str">
        <f t="shared" si="111"/>
        <v>Q</v>
      </c>
      <c r="N710" s="7">
        <v>5735</v>
      </c>
      <c r="O710" s="28" t="str">
        <f t="shared" si="112"/>
        <v>Q</v>
      </c>
      <c r="P710" s="7">
        <v>10072</v>
      </c>
      <c r="Q710" s="28" t="str">
        <f t="shared" si="113"/>
        <v>Q</v>
      </c>
      <c r="R710" s="79">
        <v>21986</v>
      </c>
      <c r="S710" s="28" t="str">
        <f t="shared" si="114"/>
        <v>Q</v>
      </c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</row>
    <row r="711" spans="1:254">
      <c r="A711" s="9" t="s">
        <v>186</v>
      </c>
      <c r="B711" s="9" t="s">
        <v>320</v>
      </c>
      <c r="C711" s="6" t="s">
        <v>13</v>
      </c>
      <c r="D711" s="10">
        <v>1991</v>
      </c>
      <c r="E711" s="6" t="s">
        <v>133</v>
      </c>
      <c r="F711" s="19"/>
      <c r="G711" s="28" t="b">
        <f t="shared" si="109"/>
        <v>0</v>
      </c>
      <c r="H711" s="19"/>
      <c r="I711" s="6"/>
      <c r="J711" s="7">
        <v>3389</v>
      </c>
      <c r="K711" s="28" t="str">
        <f t="shared" si="110"/>
        <v>Q</v>
      </c>
      <c r="L711" s="19">
        <v>11849</v>
      </c>
      <c r="M711" s="28" t="str">
        <f t="shared" si="111"/>
        <v>Q</v>
      </c>
      <c r="N711" s="19">
        <v>5098</v>
      </c>
      <c r="O711" s="28" t="str">
        <f t="shared" si="112"/>
        <v>Q</v>
      </c>
      <c r="P711" s="7">
        <v>5922</v>
      </c>
      <c r="Q711" s="28" t="str">
        <f t="shared" si="113"/>
        <v>Q</v>
      </c>
      <c r="R711" s="79">
        <v>23346</v>
      </c>
      <c r="S711" s="28" t="str">
        <f t="shared" si="114"/>
        <v>Q</v>
      </c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</row>
    <row r="712" spans="1:254">
      <c r="A712" s="9" t="s">
        <v>186</v>
      </c>
      <c r="B712" s="9" t="s">
        <v>301</v>
      </c>
      <c r="C712" s="6" t="s">
        <v>13</v>
      </c>
      <c r="D712" s="10">
        <v>1991</v>
      </c>
      <c r="E712" s="6" t="s">
        <v>133</v>
      </c>
      <c r="F712" s="19">
        <v>20824</v>
      </c>
      <c r="G712" s="28" t="str">
        <f t="shared" si="109"/>
        <v>Q</v>
      </c>
      <c r="H712" s="19" t="s">
        <v>341</v>
      </c>
      <c r="I712" s="6"/>
      <c r="J712" s="7">
        <v>3597</v>
      </c>
      <c r="K712" s="28" t="str">
        <f t="shared" si="110"/>
        <v>Q</v>
      </c>
      <c r="L712" s="19">
        <v>11789</v>
      </c>
      <c r="M712" s="28" t="str">
        <f t="shared" si="111"/>
        <v>Q</v>
      </c>
      <c r="N712" s="7">
        <v>10032</v>
      </c>
      <c r="O712" s="28" t="str">
        <f t="shared" si="112"/>
        <v>Q</v>
      </c>
      <c r="P712" s="7">
        <v>10385</v>
      </c>
      <c r="Q712" s="28" t="str">
        <f t="shared" si="113"/>
        <v>Q</v>
      </c>
      <c r="R712" s="79">
        <v>23453</v>
      </c>
      <c r="S712" s="28" t="str">
        <f t="shared" si="114"/>
        <v>Q</v>
      </c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</row>
    <row r="713" spans="1:254">
      <c r="A713" s="9" t="s">
        <v>1097</v>
      </c>
      <c r="B713" s="9" t="s">
        <v>1014</v>
      </c>
      <c r="C713" s="6" t="s">
        <v>13</v>
      </c>
      <c r="D713" s="10">
        <v>1987</v>
      </c>
      <c r="E713" s="6" t="s">
        <v>133</v>
      </c>
      <c r="F713" s="19" t="s">
        <v>341</v>
      </c>
      <c r="G713" s="28" t="b">
        <f t="shared" si="109"/>
        <v>0</v>
      </c>
      <c r="H713" s="19" t="s">
        <v>341</v>
      </c>
      <c r="I713" s="6"/>
      <c r="J713" s="7">
        <v>3840</v>
      </c>
      <c r="K713" s="28" t="b">
        <f t="shared" si="110"/>
        <v>0</v>
      </c>
      <c r="L713" s="19" t="s">
        <v>341</v>
      </c>
      <c r="M713" s="28" t="b">
        <f t="shared" si="111"/>
        <v>0</v>
      </c>
      <c r="N713" s="19">
        <v>10934</v>
      </c>
      <c r="O713" s="28" t="b">
        <f t="shared" si="112"/>
        <v>0</v>
      </c>
      <c r="P713" s="7">
        <v>11356</v>
      </c>
      <c r="Q713" s="28" t="b">
        <f t="shared" si="113"/>
        <v>0</v>
      </c>
      <c r="R713" s="79" t="s">
        <v>341</v>
      </c>
      <c r="S713" s="28" t="b">
        <f t="shared" si="114"/>
        <v>0</v>
      </c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</row>
    <row r="714" spans="1:254">
      <c r="A714" s="9" t="s">
        <v>188</v>
      </c>
      <c r="B714" s="9" t="s">
        <v>735</v>
      </c>
      <c r="C714" s="6" t="s">
        <v>13</v>
      </c>
      <c r="D714" s="10">
        <v>1988</v>
      </c>
      <c r="E714" s="6" t="s">
        <v>133</v>
      </c>
      <c r="F714" s="19" t="s">
        <v>341</v>
      </c>
      <c r="G714" s="28" t="b">
        <f t="shared" si="109"/>
        <v>0</v>
      </c>
      <c r="H714" s="19" t="s">
        <v>341</v>
      </c>
      <c r="I714" s="6"/>
      <c r="J714" s="7">
        <v>4060</v>
      </c>
      <c r="K714" s="28" t="b">
        <f t="shared" si="110"/>
        <v>0</v>
      </c>
      <c r="L714" s="19">
        <v>13253</v>
      </c>
      <c r="M714" s="28" t="b">
        <f t="shared" si="111"/>
        <v>0</v>
      </c>
      <c r="N714" s="7">
        <v>11463</v>
      </c>
      <c r="O714" s="28" t="b">
        <f t="shared" si="112"/>
        <v>0</v>
      </c>
      <c r="P714" s="7">
        <v>11136</v>
      </c>
      <c r="Q714" s="28" t="b">
        <f t="shared" si="113"/>
        <v>0</v>
      </c>
      <c r="R714" s="79" t="s">
        <v>341</v>
      </c>
      <c r="S714" s="28" t="b">
        <f t="shared" si="114"/>
        <v>0</v>
      </c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3"/>
    </row>
    <row r="715" spans="1:254" ht="16.5">
      <c r="A715" s="9" t="s">
        <v>143</v>
      </c>
      <c r="B715" s="9" t="s">
        <v>284</v>
      </c>
      <c r="C715" s="6" t="s">
        <v>13</v>
      </c>
      <c r="D715" s="10">
        <v>1992</v>
      </c>
      <c r="E715" s="6" t="s">
        <v>133</v>
      </c>
      <c r="F715" s="19">
        <v>21239</v>
      </c>
      <c r="G715" s="28" t="str">
        <f t="shared" si="109"/>
        <v>Q</v>
      </c>
      <c r="H715" s="19"/>
      <c r="I715" s="6"/>
      <c r="J715" s="7">
        <v>3124</v>
      </c>
      <c r="K715" s="28" t="str">
        <f t="shared" si="110"/>
        <v>Q</v>
      </c>
      <c r="L715" s="19">
        <v>11048</v>
      </c>
      <c r="M715" s="28" t="str">
        <f t="shared" si="111"/>
        <v>Q</v>
      </c>
      <c r="N715" s="19">
        <v>4864</v>
      </c>
      <c r="O715" s="28" t="str">
        <f t="shared" si="112"/>
        <v>Q</v>
      </c>
      <c r="P715" s="7">
        <v>5720</v>
      </c>
      <c r="Q715" s="28" t="str">
        <f t="shared" si="113"/>
        <v>Q</v>
      </c>
      <c r="R715" s="79">
        <v>22823</v>
      </c>
      <c r="S715" s="28" t="str">
        <f t="shared" si="114"/>
        <v>Q</v>
      </c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</row>
    <row r="716" spans="1:254">
      <c r="A716" s="3" t="s">
        <v>187</v>
      </c>
      <c r="B716" s="3" t="s">
        <v>297</v>
      </c>
      <c r="C716" s="6" t="s">
        <v>13</v>
      </c>
      <c r="D716" s="11">
        <v>1990</v>
      </c>
      <c r="E716" s="6" t="s">
        <v>133</v>
      </c>
      <c r="F716" s="19">
        <v>20248</v>
      </c>
      <c r="G716" s="28" t="str">
        <f t="shared" si="109"/>
        <v>Q</v>
      </c>
      <c r="H716" s="19"/>
      <c r="I716" s="6"/>
      <c r="J716" s="7">
        <v>3214</v>
      </c>
      <c r="K716" s="28" t="str">
        <f t="shared" si="110"/>
        <v>Q</v>
      </c>
      <c r="L716" s="19">
        <v>10566</v>
      </c>
      <c r="M716" s="28" t="str">
        <f t="shared" si="111"/>
        <v>Q</v>
      </c>
      <c r="N716" s="19">
        <v>4980</v>
      </c>
      <c r="O716" s="28" t="str">
        <f t="shared" si="112"/>
        <v>Q</v>
      </c>
      <c r="P716" s="7">
        <v>10075</v>
      </c>
      <c r="Q716" s="28" t="str">
        <f t="shared" si="113"/>
        <v>Q</v>
      </c>
      <c r="R716" s="79">
        <v>21325</v>
      </c>
      <c r="S716" s="28" t="str">
        <f t="shared" si="114"/>
        <v>Q</v>
      </c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</row>
    <row r="717" spans="1:254">
      <c r="A717" s="39" t="s">
        <v>832</v>
      </c>
      <c r="B717" s="39" t="s">
        <v>871</v>
      </c>
      <c r="C717" s="6" t="s">
        <v>14</v>
      </c>
      <c r="D717" s="40">
        <v>1995</v>
      </c>
      <c r="E717" s="6" t="s">
        <v>132</v>
      </c>
      <c r="F717" s="19">
        <v>24886</v>
      </c>
      <c r="G717" s="28" t="b">
        <f t="shared" si="109"/>
        <v>0</v>
      </c>
      <c r="H717" s="19"/>
      <c r="I717" s="6"/>
      <c r="J717" s="7">
        <v>4470</v>
      </c>
      <c r="K717" s="28" t="b">
        <f t="shared" si="110"/>
        <v>0</v>
      </c>
      <c r="L717" s="7">
        <v>13626</v>
      </c>
      <c r="M717" s="28" t="b">
        <f t="shared" si="111"/>
        <v>0</v>
      </c>
      <c r="N717" s="7">
        <v>11083</v>
      </c>
      <c r="O717" s="28" t="str">
        <f t="shared" si="112"/>
        <v>Q</v>
      </c>
      <c r="P717" s="7">
        <v>11024</v>
      </c>
      <c r="Q717" s="28" t="b">
        <f t="shared" si="113"/>
        <v>0</v>
      </c>
      <c r="R717" s="81">
        <v>31203</v>
      </c>
      <c r="S717" s="28" t="b">
        <f t="shared" si="114"/>
        <v>0</v>
      </c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</row>
    <row r="718" spans="1:254">
      <c r="A718" s="39" t="s">
        <v>859</v>
      </c>
      <c r="B718" s="39" t="s">
        <v>858</v>
      </c>
      <c r="C718" s="6" t="s">
        <v>14</v>
      </c>
      <c r="D718" s="40">
        <v>1998</v>
      </c>
      <c r="E718" s="6" t="s">
        <v>135</v>
      </c>
      <c r="F718" s="19">
        <v>22737</v>
      </c>
      <c r="G718" s="28" t="str">
        <f t="shared" si="109"/>
        <v>Q</v>
      </c>
      <c r="H718" s="19"/>
      <c r="I718" s="6"/>
      <c r="J718" s="7">
        <v>4282</v>
      </c>
      <c r="K718" s="28" t="b">
        <f t="shared" si="110"/>
        <v>0</v>
      </c>
      <c r="L718" s="7">
        <v>12737</v>
      </c>
      <c r="M718" s="28" t="str">
        <f t="shared" si="111"/>
        <v>Q</v>
      </c>
      <c r="N718" s="7">
        <v>11328</v>
      </c>
      <c r="O718" s="28" t="str">
        <f t="shared" si="112"/>
        <v>Q</v>
      </c>
      <c r="P718" s="7">
        <v>11117</v>
      </c>
      <c r="Q718" s="28" t="str">
        <f t="shared" si="113"/>
        <v>Q</v>
      </c>
      <c r="R718" s="81">
        <v>25633</v>
      </c>
      <c r="S718" s="28" t="str">
        <f t="shared" si="114"/>
        <v>Q</v>
      </c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</row>
    <row r="719" spans="1:254">
      <c r="A719" s="75" t="s">
        <v>1320</v>
      </c>
      <c r="B719" s="75" t="s">
        <v>69</v>
      </c>
      <c r="C719" s="6" t="s">
        <v>14</v>
      </c>
      <c r="D719" s="77">
        <v>1995</v>
      </c>
      <c r="E719" s="6" t="s">
        <v>132</v>
      </c>
      <c r="F719" s="19"/>
      <c r="G719" s="28" t="b">
        <f t="shared" si="109"/>
        <v>0</v>
      </c>
      <c r="H719" s="19"/>
      <c r="I719" s="28"/>
      <c r="J719" s="7"/>
      <c r="K719" s="28" t="b">
        <f t="shared" si="110"/>
        <v>0</v>
      </c>
      <c r="L719" s="7"/>
      <c r="M719" s="28" t="b">
        <f t="shared" si="111"/>
        <v>0</v>
      </c>
      <c r="N719" s="7"/>
      <c r="O719" s="28" t="b">
        <f t="shared" si="112"/>
        <v>0</v>
      </c>
      <c r="P719" s="7"/>
      <c r="Q719" s="28" t="b">
        <f t="shared" si="113"/>
        <v>0</v>
      </c>
      <c r="R719" s="81"/>
      <c r="S719" s="28" t="b">
        <f t="shared" si="114"/>
        <v>0</v>
      </c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</row>
    <row r="720" spans="1:254">
      <c r="A720" s="75" t="s">
        <v>1355</v>
      </c>
      <c r="B720" s="75" t="s">
        <v>542</v>
      </c>
      <c r="C720" s="6" t="s">
        <v>14</v>
      </c>
      <c r="D720" s="77">
        <v>1976</v>
      </c>
      <c r="E720" s="6" t="s">
        <v>134</v>
      </c>
      <c r="F720" s="19"/>
      <c r="G720" s="28" t="b">
        <f t="shared" si="109"/>
        <v>0</v>
      </c>
      <c r="H720" s="19"/>
      <c r="I720" s="28"/>
      <c r="J720" s="7"/>
      <c r="K720" s="28" t="b">
        <f t="shared" si="110"/>
        <v>0</v>
      </c>
      <c r="L720" s="7"/>
      <c r="M720" s="28" t="b">
        <f t="shared" si="111"/>
        <v>0</v>
      </c>
      <c r="N720" s="7"/>
      <c r="O720" s="28" t="b">
        <f t="shared" si="112"/>
        <v>0</v>
      </c>
      <c r="P720" s="7"/>
      <c r="Q720" s="28" t="b">
        <f t="shared" si="113"/>
        <v>0</v>
      </c>
      <c r="R720" s="81"/>
      <c r="S720" s="28" t="b">
        <f t="shared" si="114"/>
        <v>0</v>
      </c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</row>
    <row r="721" spans="1:60">
      <c r="A721" s="75" t="s">
        <v>1354</v>
      </c>
      <c r="B721" s="75" t="s">
        <v>289</v>
      </c>
      <c r="C721" s="6" t="s">
        <v>14</v>
      </c>
      <c r="D721" s="77">
        <v>1971</v>
      </c>
      <c r="E721" s="6" t="s">
        <v>134</v>
      </c>
      <c r="F721" s="19">
        <v>40192</v>
      </c>
      <c r="G721" s="28" t="b">
        <f t="shared" si="109"/>
        <v>0</v>
      </c>
      <c r="H721" s="19"/>
      <c r="I721" s="28"/>
      <c r="J721" s="7"/>
      <c r="K721" s="28" t="b">
        <f t="shared" si="110"/>
        <v>0</v>
      </c>
      <c r="L721" s="7"/>
      <c r="M721" s="28" t="b">
        <f t="shared" si="111"/>
        <v>0</v>
      </c>
      <c r="N721" s="7"/>
      <c r="O721" s="28" t="b">
        <f t="shared" si="112"/>
        <v>0</v>
      </c>
      <c r="P721" s="7"/>
      <c r="Q721" s="28" t="b">
        <f t="shared" si="113"/>
        <v>0</v>
      </c>
      <c r="R721" s="81"/>
      <c r="S721" s="28" t="b">
        <f t="shared" si="114"/>
        <v>0</v>
      </c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</row>
    <row r="722" spans="1:60">
      <c r="A722" s="75" t="s">
        <v>1311</v>
      </c>
      <c r="B722" s="75" t="s">
        <v>933</v>
      </c>
      <c r="C722" s="6" t="s">
        <v>14</v>
      </c>
      <c r="D722" s="77">
        <v>1996</v>
      </c>
      <c r="E722" s="6" t="s">
        <v>132</v>
      </c>
      <c r="F722" s="19">
        <v>25026</v>
      </c>
      <c r="G722" s="28" t="b">
        <f t="shared" si="109"/>
        <v>0</v>
      </c>
      <c r="H722" s="19"/>
      <c r="I722" s="28"/>
      <c r="J722" s="7">
        <v>5274</v>
      </c>
      <c r="K722" s="28" t="b">
        <f t="shared" si="110"/>
        <v>0</v>
      </c>
      <c r="L722" s="7"/>
      <c r="M722" s="28" t="b">
        <f t="shared" si="111"/>
        <v>0</v>
      </c>
      <c r="N722" s="7"/>
      <c r="O722" s="28" t="b">
        <f t="shared" si="112"/>
        <v>0</v>
      </c>
      <c r="P722" s="7"/>
      <c r="Q722" s="28" t="b">
        <f t="shared" si="113"/>
        <v>0</v>
      </c>
      <c r="R722" s="81"/>
      <c r="S722" s="28" t="b">
        <f t="shared" si="114"/>
        <v>0</v>
      </c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</row>
    <row r="723" spans="1:60">
      <c r="A723" s="75" t="s">
        <v>555</v>
      </c>
      <c r="B723" s="75" t="s">
        <v>507</v>
      </c>
      <c r="C723" s="6" t="s">
        <v>14</v>
      </c>
      <c r="D723" s="77">
        <v>1996</v>
      </c>
      <c r="E723" s="6" t="s">
        <v>132</v>
      </c>
      <c r="F723" s="19">
        <v>23141</v>
      </c>
      <c r="G723" s="28" t="b">
        <f t="shared" si="109"/>
        <v>0</v>
      </c>
      <c r="H723" s="19"/>
      <c r="I723" s="28"/>
      <c r="J723" s="7">
        <v>4391</v>
      </c>
      <c r="K723" s="28" t="b">
        <f t="shared" si="110"/>
        <v>0</v>
      </c>
      <c r="L723" s="7"/>
      <c r="M723" s="28" t="b">
        <f t="shared" si="111"/>
        <v>0</v>
      </c>
      <c r="N723" s="7"/>
      <c r="O723" s="28" t="b">
        <f t="shared" si="112"/>
        <v>0</v>
      </c>
      <c r="P723" s="7"/>
      <c r="Q723" s="28" t="b">
        <f t="shared" si="113"/>
        <v>0</v>
      </c>
      <c r="R723" s="81"/>
      <c r="S723" s="28" t="b">
        <f t="shared" si="114"/>
        <v>0</v>
      </c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</row>
    <row r="724" spans="1:60">
      <c r="A724" s="75" t="s">
        <v>1291</v>
      </c>
      <c r="B724" s="75" t="s">
        <v>324</v>
      </c>
      <c r="C724" s="6" t="s">
        <v>14</v>
      </c>
      <c r="D724" s="77">
        <v>2000</v>
      </c>
      <c r="E724" s="6" t="s">
        <v>131</v>
      </c>
      <c r="F724" s="19">
        <v>30329</v>
      </c>
      <c r="G724" s="28" t="b">
        <f t="shared" si="109"/>
        <v>0</v>
      </c>
      <c r="H724" s="19"/>
      <c r="I724" s="28"/>
      <c r="J724" s="7"/>
      <c r="K724" s="28" t="b">
        <f t="shared" si="110"/>
        <v>0</v>
      </c>
      <c r="L724" s="7"/>
      <c r="M724" s="28" t="b">
        <f t="shared" si="111"/>
        <v>0</v>
      </c>
      <c r="N724" s="7"/>
      <c r="O724" s="28" t="b">
        <f t="shared" si="112"/>
        <v>0</v>
      </c>
      <c r="P724" s="7"/>
      <c r="Q724" s="28" t="b">
        <f t="shared" si="113"/>
        <v>0</v>
      </c>
      <c r="R724" s="81"/>
      <c r="S724" s="28" t="b">
        <f t="shared" si="114"/>
        <v>0</v>
      </c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</row>
    <row r="725" spans="1:60">
      <c r="A725" s="75" t="s">
        <v>1335</v>
      </c>
      <c r="B725" s="75" t="s">
        <v>1062</v>
      </c>
      <c r="C725" s="6" t="s">
        <v>14</v>
      </c>
      <c r="D725" s="77">
        <v>1994</v>
      </c>
      <c r="E725" s="6" t="s">
        <v>133</v>
      </c>
      <c r="F725" s="19"/>
      <c r="G725" s="28" t="b">
        <f t="shared" si="109"/>
        <v>0</v>
      </c>
      <c r="H725" s="19"/>
      <c r="I725" s="28"/>
      <c r="J725" s="7">
        <v>11255</v>
      </c>
      <c r="K725" s="28" t="b">
        <f t="shared" si="110"/>
        <v>0</v>
      </c>
      <c r="L725" s="7"/>
      <c r="M725" s="28" t="b">
        <f t="shared" si="111"/>
        <v>0</v>
      </c>
      <c r="N725" s="7"/>
      <c r="O725" s="28" t="b">
        <f t="shared" si="112"/>
        <v>0</v>
      </c>
      <c r="P725" s="7"/>
      <c r="Q725" s="28" t="b">
        <f t="shared" si="113"/>
        <v>0</v>
      </c>
      <c r="R725" s="81"/>
      <c r="S725" s="28" t="b">
        <f t="shared" si="114"/>
        <v>0</v>
      </c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</row>
    <row r="726" spans="1:60">
      <c r="A726" s="75" t="s">
        <v>1336</v>
      </c>
      <c r="B726" s="75" t="s">
        <v>328</v>
      </c>
      <c r="C726" s="6" t="s">
        <v>14</v>
      </c>
      <c r="D726" s="77">
        <v>1994</v>
      </c>
      <c r="E726" s="6" t="s">
        <v>133</v>
      </c>
      <c r="F726" s="19"/>
      <c r="G726" s="28" t="b">
        <f t="shared" si="109"/>
        <v>0</v>
      </c>
      <c r="H726" s="19"/>
      <c r="I726" s="28"/>
      <c r="J726" s="7"/>
      <c r="K726" s="28" t="b">
        <f t="shared" si="110"/>
        <v>0</v>
      </c>
      <c r="L726" s="7"/>
      <c r="M726" s="28" t="b">
        <f t="shared" si="111"/>
        <v>0</v>
      </c>
      <c r="N726" s="7"/>
      <c r="O726" s="28" t="b">
        <f t="shared" si="112"/>
        <v>0</v>
      </c>
      <c r="P726" s="7"/>
      <c r="Q726" s="28" t="b">
        <f t="shared" si="113"/>
        <v>0</v>
      </c>
      <c r="R726" s="81"/>
      <c r="S726" s="28" t="b">
        <f t="shared" si="114"/>
        <v>0</v>
      </c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</row>
    <row r="727" spans="1:60">
      <c r="A727" s="75" t="s">
        <v>1290</v>
      </c>
      <c r="B727" s="75" t="s">
        <v>1051</v>
      </c>
      <c r="C727" s="6" t="s">
        <v>14</v>
      </c>
      <c r="D727" s="77">
        <v>1999</v>
      </c>
      <c r="E727" s="6" t="s">
        <v>131</v>
      </c>
      <c r="F727" s="19">
        <v>35339</v>
      </c>
      <c r="G727" s="28" t="b">
        <f t="shared" si="109"/>
        <v>0</v>
      </c>
      <c r="H727" s="19"/>
      <c r="I727" s="28"/>
      <c r="J727" s="7">
        <v>10008</v>
      </c>
      <c r="K727" s="28" t="b">
        <f t="shared" si="110"/>
        <v>0</v>
      </c>
      <c r="L727" s="7"/>
      <c r="M727" s="28" t="b">
        <f t="shared" si="111"/>
        <v>0</v>
      </c>
      <c r="N727" s="7">
        <v>14504</v>
      </c>
      <c r="O727" s="28" t="b">
        <f t="shared" si="112"/>
        <v>0</v>
      </c>
      <c r="P727" s="7">
        <v>20807</v>
      </c>
      <c r="Q727" s="28" t="b">
        <f t="shared" si="113"/>
        <v>0</v>
      </c>
      <c r="R727" s="81"/>
      <c r="S727" s="28" t="b">
        <f t="shared" si="114"/>
        <v>0</v>
      </c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</row>
    <row r="728" spans="1:60">
      <c r="A728" s="39" t="s">
        <v>1384</v>
      </c>
      <c r="B728" s="39" t="s">
        <v>870</v>
      </c>
      <c r="C728" s="6" t="s">
        <v>14</v>
      </c>
      <c r="D728" s="60">
        <v>2001</v>
      </c>
      <c r="E728" s="6" t="s">
        <v>67</v>
      </c>
      <c r="F728" s="19">
        <v>33204</v>
      </c>
      <c r="G728" s="28" t="b">
        <f t="shared" si="109"/>
        <v>0</v>
      </c>
      <c r="H728" s="19"/>
      <c r="I728" s="28"/>
      <c r="J728" s="7">
        <v>5729</v>
      </c>
      <c r="K728" s="28" t="b">
        <f t="shared" si="110"/>
        <v>0</v>
      </c>
      <c r="L728" s="7"/>
      <c r="M728" s="28" t="b">
        <f t="shared" si="111"/>
        <v>0</v>
      </c>
      <c r="N728" s="7">
        <v>15697</v>
      </c>
      <c r="O728" s="28" t="b">
        <f t="shared" si="112"/>
        <v>0</v>
      </c>
      <c r="P728" s="7">
        <v>12231</v>
      </c>
      <c r="Q728" s="28" t="b">
        <f t="shared" si="113"/>
        <v>0</v>
      </c>
      <c r="R728" s="81"/>
      <c r="S728" s="28" t="b">
        <f t="shared" si="114"/>
        <v>0</v>
      </c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</row>
    <row r="729" spans="1:60">
      <c r="A729" s="75" t="s">
        <v>792</v>
      </c>
      <c r="B729" s="75" t="s">
        <v>94</v>
      </c>
      <c r="C729" s="6" t="s">
        <v>14</v>
      </c>
      <c r="D729" s="77">
        <v>1995</v>
      </c>
      <c r="E729" s="6" t="s">
        <v>132</v>
      </c>
      <c r="F729" s="19"/>
      <c r="G729" s="28" t="b">
        <f t="shared" si="109"/>
        <v>0</v>
      </c>
      <c r="H729" s="19"/>
      <c r="I729" s="28"/>
      <c r="J729" s="7"/>
      <c r="K729" s="28" t="b">
        <f t="shared" si="110"/>
        <v>0</v>
      </c>
      <c r="L729" s="7"/>
      <c r="M729" s="28" t="b">
        <f t="shared" si="111"/>
        <v>0</v>
      </c>
      <c r="N729" s="7"/>
      <c r="O729" s="28" t="b">
        <f t="shared" si="112"/>
        <v>0</v>
      </c>
      <c r="P729" s="7"/>
      <c r="Q729" s="28" t="b">
        <f t="shared" si="113"/>
        <v>0</v>
      </c>
      <c r="R729" s="81"/>
      <c r="S729" s="28" t="b">
        <f t="shared" si="114"/>
        <v>0</v>
      </c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</row>
    <row r="730" spans="1:60">
      <c r="A730" s="75" t="s">
        <v>1308</v>
      </c>
      <c r="B730" s="75" t="s">
        <v>599</v>
      </c>
      <c r="C730" s="6" t="s">
        <v>14</v>
      </c>
      <c r="D730" s="77">
        <v>1996</v>
      </c>
      <c r="E730" s="6" t="s">
        <v>132</v>
      </c>
      <c r="F730" s="19">
        <v>25836</v>
      </c>
      <c r="G730" s="28" t="b">
        <f t="shared" si="109"/>
        <v>0</v>
      </c>
      <c r="H730" s="19"/>
      <c r="I730" s="28"/>
      <c r="J730" s="7">
        <v>4669</v>
      </c>
      <c r="K730" s="28" t="b">
        <f t="shared" si="110"/>
        <v>0</v>
      </c>
      <c r="L730" s="7"/>
      <c r="M730" s="28" t="b">
        <f t="shared" si="111"/>
        <v>0</v>
      </c>
      <c r="N730" s="7">
        <v>11763</v>
      </c>
      <c r="O730" s="28" t="b">
        <f t="shared" si="112"/>
        <v>0</v>
      </c>
      <c r="P730" s="7">
        <v>11356</v>
      </c>
      <c r="Q730" s="28" t="b">
        <f t="shared" si="113"/>
        <v>0</v>
      </c>
      <c r="R730" s="81"/>
      <c r="S730" s="28" t="b">
        <f t="shared" si="114"/>
        <v>0</v>
      </c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</row>
    <row r="731" spans="1:60">
      <c r="A731" s="75" t="s">
        <v>1280</v>
      </c>
      <c r="B731" s="75" t="s">
        <v>423</v>
      </c>
      <c r="C731" s="6" t="s">
        <v>14</v>
      </c>
      <c r="D731" s="77">
        <v>2001</v>
      </c>
      <c r="E731" s="6" t="s">
        <v>67</v>
      </c>
      <c r="F731" s="19">
        <v>33480</v>
      </c>
      <c r="G731" s="28" t="b">
        <f t="shared" si="109"/>
        <v>0</v>
      </c>
      <c r="H731" s="19"/>
      <c r="I731" s="28"/>
      <c r="J731" s="7">
        <v>12000</v>
      </c>
      <c r="K731" s="28" t="b">
        <f t="shared" si="110"/>
        <v>0</v>
      </c>
      <c r="L731" s="7"/>
      <c r="M731" s="28" t="b">
        <f t="shared" si="111"/>
        <v>0</v>
      </c>
      <c r="N731" s="7">
        <v>14800</v>
      </c>
      <c r="O731" s="28" t="b">
        <f t="shared" si="112"/>
        <v>0</v>
      </c>
      <c r="P731" s="7"/>
      <c r="Q731" s="28" t="b">
        <f t="shared" si="113"/>
        <v>0</v>
      </c>
      <c r="R731" s="81"/>
      <c r="S731" s="28" t="b">
        <f t="shared" si="114"/>
        <v>0</v>
      </c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</row>
    <row r="732" spans="1:60">
      <c r="A732" s="75" t="s">
        <v>1288</v>
      </c>
      <c r="B732" s="75" t="s">
        <v>1051</v>
      </c>
      <c r="C732" s="6" t="s">
        <v>14</v>
      </c>
      <c r="D732" s="77">
        <v>1999</v>
      </c>
      <c r="E732" s="6" t="s">
        <v>131</v>
      </c>
      <c r="F732" s="19">
        <v>31182</v>
      </c>
      <c r="G732" s="28" t="b">
        <f t="shared" si="109"/>
        <v>0</v>
      </c>
      <c r="H732" s="19"/>
      <c r="I732" s="28"/>
      <c r="J732" s="7">
        <v>5481</v>
      </c>
      <c r="K732" s="28" t="b">
        <f t="shared" si="110"/>
        <v>0</v>
      </c>
      <c r="L732" s="7"/>
      <c r="M732" s="28" t="b">
        <f t="shared" si="111"/>
        <v>0</v>
      </c>
      <c r="N732" s="7">
        <v>12625</v>
      </c>
      <c r="O732" s="28" t="str">
        <f t="shared" si="112"/>
        <v>Q</v>
      </c>
      <c r="P732" s="7">
        <v>12490</v>
      </c>
      <c r="Q732" s="28" t="b">
        <f t="shared" si="113"/>
        <v>0</v>
      </c>
      <c r="R732" s="81"/>
      <c r="S732" s="28" t="b">
        <f t="shared" si="114"/>
        <v>0</v>
      </c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</row>
    <row r="733" spans="1:60">
      <c r="A733" s="75" t="s">
        <v>1347</v>
      </c>
      <c r="B733" s="75" t="s">
        <v>1409</v>
      </c>
      <c r="C733" s="6" t="s">
        <v>14</v>
      </c>
      <c r="D733" s="77">
        <v>1982</v>
      </c>
      <c r="E733" s="6" t="s">
        <v>134</v>
      </c>
      <c r="F733" s="19"/>
      <c r="G733" s="28" t="b">
        <f t="shared" si="109"/>
        <v>0</v>
      </c>
      <c r="H733" s="19"/>
      <c r="I733" s="28"/>
      <c r="J733" s="7">
        <v>10088</v>
      </c>
      <c r="K733" s="28" t="b">
        <f t="shared" si="110"/>
        <v>0</v>
      </c>
      <c r="L733" s="7"/>
      <c r="M733" s="28" t="b">
        <f t="shared" si="111"/>
        <v>0</v>
      </c>
      <c r="N733" s="7">
        <v>13818</v>
      </c>
      <c r="O733" s="28" t="b">
        <f t="shared" si="112"/>
        <v>0</v>
      </c>
      <c r="P733" s="7"/>
      <c r="Q733" s="28" t="b">
        <f t="shared" si="113"/>
        <v>0</v>
      </c>
      <c r="R733" s="81"/>
      <c r="S733" s="28" t="b">
        <f t="shared" si="114"/>
        <v>0</v>
      </c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6"/>
    </row>
    <row r="734" spans="1:60">
      <c r="A734" s="75" t="s">
        <v>1337</v>
      </c>
      <c r="B734" s="75" t="s">
        <v>92</v>
      </c>
      <c r="C734" s="6" t="s">
        <v>14</v>
      </c>
      <c r="D734" s="77">
        <v>1994</v>
      </c>
      <c r="E734" s="6" t="s">
        <v>133</v>
      </c>
      <c r="F734" s="19"/>
      <c r="G734" s="28" t="b">
        <f t="shared" si="109"/>
        <v>0</v>
      </c>
      <c r="H734" s="19"/>
      <c r="I734" s="28"/>
      <c r="J734" s="7"/>
      <c r="K734" s="28" t="b">
        <f t="shared" si="110"/>
        <v>0</v>
      </c>
      <c r="L734" s="7"/>
      <c r="M734" s="28" t="b">
        <f t="shared" si="111"/>
        <v>0</v>
      </c>
      <c r="N734" s="7"/>
      <c r="O734" s="28" t="b">
        <f t="shared" si="112"/>
        <v>0</v>
      </c>
      <c r="P734" s="7"/>
      <c r="Q734" s="28" t="b">
        <f t="shared" si="113"/>
        <v>0</v>
      </c>
      <c r="R734" s="81"/>
      <c r="S734" s="28" t="b">
        <f t="shared" si="114"/>
        <v>0</v>
      </c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</row>
    <row r="735" spans="1:60">
      <c r="A735" s="75" t="s">
        <v>1276</v>
      </c>
      <c r="B735" s="75" t="s">
        <v>425</v>
      </c>
      <c r="C735" s="6" t="s">
        <v>14</v>
      </c>
      <c r="D735" s="77">
        <v>2001</v>
      </c>
      <c r="E735" s="6" t="s">
        <v>67</v>
      </c>
      <c r="F735" s="19"/>
      <c r="G735" s="28" t="b">
        <f t="shared" si="109"/>
        <v>0</v>
      </c>
      <c r="H735" s="19"/>
      <c r="I735" s="28"/>
      <c r="J735" s="7">
        <v>4708</v>
      </c>
      <c r="K735" s="28" t="b">
        <f t="shared" si="110"/>
        <v>0</v>
      </c>
      <c r="L735" s="7"/>
      <c r="M735" s="28" t="b">
        <f t="shared" si="111"/>
        <v>0</v>
      </c>
      <c r="N735" s="7"/>
      <c r="O735" s="28" t="b">
        <f t="shared" si="112"/>
        <v>0</v>
      </c>
      <c r="P735" s="7">
        <v>10635</v>
      </c>
      <c r="Q735" s="28" t="b">
        <f t="shared" si="113"/>
        <v>0</v>
      </c>
      <c r="R735" s="81"/>
      <c r="S735" s="28" t="b">
        <f t="shared" si="114"/>
        <v>0</v>
      </c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</row>
    <row r="736" spans="1:60">
      <c r="A736" s="75" t="s">
        <v>1276</v>
      </c>
      <c r="B736" s="75" t="s">
        <v>433</v>
      </c>
      <c r="C736" s="6" t="s">
        <v>14</v>
      </c>
      <c r="D736" s="77">
        <v>1996</v>
      </c>
      <c r="E736" s="6" t="s">
        <v>132</v>
      </c>
      <c r="F736" s="19"/>
      <c r="G736" s="28" t="b">
        <f t="shared" si="109"/>
        <v>0</v>
      </c>
      <c r="H736" s="19"/>
      <c r="I736" s="28"/>
      <c r="J736" s="7"/>
      <c r="K736" s="28" t="b">
        <f t="shared" si="110"/>
        <v>0</v>
      </c>
      <c r="L736" s="7"/>
      <c r="M736" s="28" t="b">
        <f t="shared" si="111"/>
        <v>0</v>
      </c>
      <c r="N736" s="7"/>
      <c r="O736" s="28" t="b">
        <f t="shared" si="112"/>
        <v>0</v>
      </c>
      <c r="P736" s="7"/>
      <c r="Q736" s="28" t="b">
        <f t="shared" si="113"/>
        <v>0</v>
      </c>
      <c r="R736" s="81"/>
      <c r="S736" s="28" t="b">
        <f t="shared" si="114"/>
        <v>0</v>
      </c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</row>
    <row r="737" spans="1:254">
      <c r="A737" s="75" t="s">
        <v>1282</v>
      </c>
      <c r="B737" s="75" t="s">
        <v>367</v>
      </c>
      <c r="C737" s="6" t="s">
        <v>14</v>
      </c>
      <c r="D737" s="77">
        <v>1995</v>
      </c>
      <c r="E737" s="6" t="s">
        <v>132</v>
      </c>
      <c r="F737" s="19"/>
      <c r="G737" s="28" t="b">
        <f t="shared" si="109"/>
        <v>0</v>
      </c>
      <c r="H737" s="19"/>
      <c r="I737" s="28"/>
      <c r="J737" s="7">
        <v>5951</v>
      </c>
      <c r="K737" s="28" t="b">
        <f t="shared" si="110"/>
        <v>0</v>
      </c>
      <c r="L737" s="7"/>
      <c r="M737" s="28" t="b">
        <f t="shared" si="111"/>
        <v>0</v>
      </c>
      <c r="N737" s="7">
        <v>14027</v>
      </c>
      <c r="O737" s="28" t="b">
        <f t="shared" si="112"/>
        <v>0</v>
      </c>
      <c r="P737" s="7"/>
      <c r="Q737" s="28" t="b">
        <f t="shared" si="113"/>
        <v>0</v>
      </c>
      <c r="R737" s="81"/>
      <c r="S737" s="28" t="b">
        <f t="shared" si="114"/>
        <v>0</v>
      </c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</row>
    <row r="738" spans="1:254">
      <c r="A738" s="75" t="s">
        <v>1282</v>
      </c>
      <c r="B738" s="75" t="s">
        <v>535</v>
      </c>
      <c r="C738" s="6" t="s">
        <v>14</v>
      </c>
      <c r="D738" s="77">
        <v>2001</v>
      </c>
      <c r="E738" s="6" t="s">
        <v>67</v>
      </c>
      <c r="F738" s="19"/>
      <c r="G738" s="28" t="b">
        <f t="shared" si="109"/>
        <v>0</v>
      </c>
      <c r="H738" s="19"/>
      <c r="I738" s="28"/>
      <c r="J738" s="7">
        <v>10868</v>
      </c>
      <c r="K738" s="28" t="b">
        <f t="shared" si="110"/>
        <v>0</v>
      </c>
      <c r="L738" s="7"/>
      <c r="M738" s="28" t="b">
        <f t="shared" si="111"/>
        <v>0</v>
      </c>
      <c r="N738" s="7"/>
      <c r="O738" s="28" t="b">
        <f t="shared" si="112"/>
        <v>0</v>
      </c>
      <c r="P738" s="7">
        <v>12478</v>
      </c>
      <c r="Q738" s="28" t="b">
        <f t="shared" si="113"/>
        <v>0</v>
      </c>
      <c r="R738" s="81"/>
      <c r="S738" s="28" t="b">
        <f t="shared" si="114"/>
        <v>0</v>
      </c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</row>
    <row r="739" spans="1:254">
      <c r="A739" s="39" t="s">
        <v>836</v>
      </c>
      <c r="B739" s="39" t="s">
        <v>854</v>
      </c>
      <c r="C739" s="6" t="s">
        <v>14</v>
      </c>
      <c r="D739" s="40">
        <v>1999</v>
      </c>
      <c r="E739" s="6" t="s">
        <v>131</v>
      </c>
      <c r="F739" s="19"/>
      <c r="G739" s="28" t="b">
        <f t="shared" si="109"/>
        <v>0</v>
      </c>
      <c r="H739" s="19"/>
      <c r="I739" s="6"/>
      <c r="J739" s="7">
        <v>4860</v>
      </c>
      <c r="K739" s="28" t="str">
        <f t="shared" si="110"/>
        <v>Q</v>
      </c>
      <c r="L739" s="7">
        <v>14322</v>
      </c>
      <c r="M739" s="28" t="b">
        <f t="shared" si="111"/>
        <v>0</v>
      </c>
      <c r="N739" s="20"/>
      <c r="O739" s="28" t="b">
        <f t="shared" si="112"/>
        <v>0</v>
      </c>
      <c r="P739" s="7">
        <v>11342</v>
      </c>
      <c r="Q739" s="28" t="str">
        <f t="shared" si="113"/>
        <v>Q</v>
      </c>
      <c r="R739" s="81">
        <v>30981</v>
      </c>
      <c r="S739" s="28" t="str">
        <f t="shared" si="114"/>
        <v>Q</v>
      </c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</row>
    <row r="740" spans="1:254">
      <c r="A740" s="75" t="s">
        <v>1330</v>
      </c>
      <c r="B740" s="75" t="s">
        <v>1129</v>
      </c>
      <c r="C740" s="6" t="s">
        <v>14</v>
      </c>
      <c r="D740" s="77">
        <v>1989</v>
      </c>
      <c r="E740" s="6" t="s">
        <v>133</v>
      </c>
      <c r="F740" s="19">
        <v>20538</v>
      </c>
      <c r="G740" s="28" t="str">
        <f t="shared" si="109"/>
        <v>Q</v>
      </c>
      <c r="H740" s="19"/>
      <c r="I740" s="28"/>
      <c r="J740" s="7"/>
      <c r="K740" s="28" t="b">
        <f t="shared" si="110"/>
        <v>0</v>
      </c>
      <c r="L740" s="7"/>
      <c r="M740" s="28" t="b">
        <f t="shared" si="111"/>
        <v>0</v>
      </c>
      <c r="N740" s="7"/>
      <c r="O740" s="28" t="b">
        <f t="shared" si="112"/>
        <v>0</v>
      </c>
      <c r="P740" s="7"/>
      <c r="Q740" s="28" t="b">
        <f t="shared" si="113"/>
        <v>0</v>
      </c>
      <c r="R740" s="81">
        <v>24791</v>
      </c>
      <c r="S740" s="28" t="b">
        <f t="shared" si="114"/>
        <v>0</v>
      </c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</row>
    <row r="741" spans="1:254" s="69" customFormat="1">
      <c r="A741" s="75" t="s">
        <v>1281</v>
      </c>
      <c r="B741" s="75" t="s">
        <v>728</v>
      </c>
      <c r="C741" s="6" t="s">
        <v>14</v>
      </c>
      <c r="D741" s="77">
        <v>2002</v>
      </c>
      <c r="E741" s="6" t="s">
        <v>67</v>
      </c>
      <c r="F741" s="19"/>
      <c r="G741" s="28" t="b">
        <f t="shared" si="109"/>
        <v>0</v>
      </c>
      <c r="H741" s="19"/>
      <c r="I741" s="28"/>
      <c r="J741" s="7">
        <v>10157</v>
      </c>
      <c r="K741" s="28" t="b">
        <f t="shared" si="110"/>
        <v>0</v>
      </c>
      <c r="L741" s="7"/>
      <c r="M741" s="28" t="b">
        <f t="shared" si="111"/>
        <v>0</v>
      </c>
      <c r="N741" s="7"/>
      <c r="O741" s="28" t="b">
        <f t="shared" si="112"/>
        <v>0</v>
      </c>
      <c r="P741" s="7">
        <v>12332</v>
      </c>
      <c r="Q741" s="28" t="b">
        <f t="shared" si="113"/>
        <v>0</v>
      </c>
      <c r="R741" s="81"/>
      <c r="S741" s="28" t="b">
        <f t="shared" si="114"/>
        <v>0</v>
      </c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68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</row>
    <row r="742" spans="1:254" s="68" customFormat="1">
      <c r="A742" s="75" t="s">
        <v>1316</v>
      </c>
      <c r="B742" s="75" t="s">
        <v>1317</v>
      </c>
      <c r="C742" s="6" t="s">
        <v>14</v>
      </c>
      <c r="D742" s="77">
        <v>1996</v>
      </c>
      <c r="E742" s="6" t="s">
        <v>132</v>
      </c>
      <c r="F742" s="19"/>
      <c r="G742" s="28" t="b">
        <f t="shared" si="109"/>
        <v>0</v>
      </c>
      <c r="H742" s="19"/>
      <c r="I742" s="28"/>
      <c r="J742" s="7">
        <v>5105</v>
      </c>
      <c r="K742" s="28" t="b">
        <f t="shared" si="110"/>
        <v>0</v>
      </c>
      <c r="L742" s="7"/>
      <c r="M742" s="28" t="b">
        <f t="shared" si="111"/>
        <v>0</v>
      </c>
      <c r="N742" s="7"/>
      <c r="O742" s="28" t="b">
        <f t="shared" si="112"/>
        <v>0</v>
      </c>
      <c r="P742" s="7"/>
      <c r="Q742" s="28" t="b">
        <f t="shared" si="113"/>
        <v>0</v>
      </c>
      <c r="R742" s="81"/>
      <c r="S742" s="28" t="b">
        <f t="shared" si="114"/>
        <v>0</v>
      </c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2"/>
      <c r="AM742" s="2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</row>
    <row r="743" spans="1:254" s="68" customFormat="1">
      <c r="A743" s="75" t="s">
        <v>1316</v>
      </c>
      <c r="B743" s="75" t="s">
        <v>100</v>
      </c>
      <c r="C743" s="6" t="s">
        <v>14</v>
      </c>
      <c r="D743" s="77">
        <v>1992</v>
      </c>
      <c r="E743" s="6" t="s">
        <v>133</v>
      </c>
      <c r="F743" s="19"/>
      <c r="G743" s="28" t="b">
        <f t="shared" si="109"/>
        <v>0</v>
      </c>
      <c r="H743" s="19"/>
      <c r="I743" s="28"/>
      <c r="J743" s="7">
        <v>4972</v>
      </c>
      <c r="K743" s="28" t="b">
        <f t="shared" si="110"/>
        <v>0</v>
      </c>
      <c r="L743" s="7"/>
      <c r="M743" s="28" t="b">
        <f t="shared" si="111"/>
        <v>0</v>
      </c>
      <c r="N743" s="7"/>
      <c r="O743" s="28" t="b">
        <f t="shared" si="112"/>
        <v>0</v>
      </c>
      <c r="P743" s="7"/>
      <c r="Q743" s="28" t="b">
        <f t="shared" si="113"/>
        <v>0</v>
      </c>
      <c r="R743" s="81"/>
      <c r="S743" s="28" t="b">
        <f t="shared" si="114"/>
        <v>0</v>
      </c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</row>
    <row r="744" spans="1:254" s="69" customFormat="1">
      <c r="A744" s="75" t="s">
        <v>1356</v>
      </c>
      <c r="B744" s="75" t="s">
        <v>1357</v>
      </c>
      <c r="C744" s="6" t="s">
        <v>14</v>
      </c>
      <c r="D744" s="77">
        <v>1977</v>
      </c>
      <c r="E744" s="6" t="s">
        <v>134</v>
      </c>
      <c r="F744" s="19"/>
      <c r="G744" s="28" t="b">
        <f t="shared" si="109"/>
        <v>0</v>
      </c>
      <c r="H744" s="19"/>
      <c r="I744" s="28"/>
      <c r="J744" s="7"/>
      <c r="K744" s="28" t="b">
        <f t="shared" si="110"/>
        <v>0</v>
      </c>
      <c r="L744" s="7"/>
      <c r="M744" s="28" t="b">
        <f t="shared" si="111"/>
        <v>0</v>
      </c>
      <c r="N744" s="7"/>
      <c r="O744" s="28" t="b">
        <f t="shared" si="112"/>
        <v>0</v>
      </c>
      <c r="P744" s="7"/>
      <c r="Q744" s="28" t="b">
        <f t="shared" si="113"/>
        <v>0</v>
      </c>
      <c r="R744" s="81"/>
      <c r="S744" s="28" t="b">
        <f t="shared" si="114"/>
        <v>0</v>
      </c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2"/>
      <c r="AM744" s="2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</row>
    <row r="745" spans="1:254" s="68" customFormat="1">
      <c r="A745" s="75" t="s">
        <v>1319</v>
      </c>
      <c r="B745" s="75" t="s">
        <v>86</v>
      </c>
      <c r="C745" s="6" t="s">
        <v>14</v>
      </c>
      <c r="D745" s="77">
        <v>1996</v>
      </c>
      <c r="E745" s="6" t="s">
        <v>132</v>
      </c>
      <c r="F745" s="19"/>
      <c r="G745" s="28" t="b">
        <f t="shared" si="109"/>
        <v>0</v>
      </c>
      <c r="H745" s="19"/>
      <c r="I745" s="28"/>
      <c r="J745" s="7">
        <v>5627</v>
      </c>
      <c r="K745" s="28" t="b">
        <f t="shared" si="110"/>
        <v>0</v>
      </c>
      <c r="L745" s="7"/>
      <c r="M745" s="28" t="b">
        <f t="shared" si="111"/>
        <v>0</v>
      </c>
      <c r="N745" s="7"/>
      <c r="O745" s="28" t="b">
        <f t="shared" si="112"/>
        <v>0</v>
      </c>
      <c r="P745" s="7"/>
      <c r="Q745" s="28" t="b">
        <f t="shared" si="113"/>
        <v>0</v>
      </c>
      <c r="R745" s="81"/>
      <c r="S745" s="28" t="b">
        <f t="shared" si="114"/>
        <v>0</v>
      </c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"/>
      <c r="AM745" s="2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</row>
    <row r="746" spans="1:254" s="67" customFormat="1">
      <c r="A746" s="75" t="s">
        <v>1341</v>
      </c>
      <c r="B746" s="75" t="s">
        <v>79</v>
      </c>
      <c r="C746" s="6" t="s">
        <v>14</v>
      </c>
      <c r="D746" s="77">
        <v>1977</v>
      </c>
      <c r="E746" s="6" t="s">
        <v>134</v>
      </c>
      <c r="F746" s="19">
        <v>34036</v>
      </c>
      <c r="G746" s="28" t="b">
        <f t="shared" si="109"/>
        <v>0</v>
      </c>
      <c r="H746" s="19"/>
      <c r="I746" s="28"/>
      <c r="J746" s="7">
        <v>5666</v>
      </c>
      <c r="K746" s="28" t="b">
        <f t="shared" si="110"/>
        <v>0</v>
      </c>
      <c r="L746" s="7">
        <v>20406</v>
      </c>
      <c r="M746" s="28" t="b">
        <f t="shared" si="111"/>
        <v>0</v>
      </c>
      <c r="N746" s="7">
        <v>12558</v>
      </c>
      <c r="O746" s="28" t="b">
        <f t="shared" si="112"/>
        <v>0</v>
      </c>
      <c r="P746" s="7">
        <v>13072</v>
      </c>
      <c r="Q746" s="28" t="b">
        <f t="shared" si="113"/>
        <v>0</v>
      </c>
      <c r="R746" s="81">
        <v>40766</v>
      </c>
      <c r="S746" s="28" t="b">
        <f t="shared" si="114"/>
        <v>0</v>
      </c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2"/>
      <c r="AM746" s="2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</row>
    <row r="747" spans="1:254" s="68" customFormat="1" ht="16.5">
      <c r="A747" s="75" t="s">
        <v>835</v>
      </c>
      <c r="B747" s="75" t="s">
        <v>1348</v>
      </c>
      <c r="C747" s="6" t="s">
        <v>14</v>
      </c>
      <c r="D747" s="77">
        <v>1958</v>
      </c>
      <c r="E747" s="6" t="s">
        <v>134</v>
      </c>
      <c r="F747" s="19"/>
      <c r="G747" s="28" t="b">
        <f t="shared" si="109"/>
        <v>0</v>
      </c>
      <c r="H747" s="19"/>
      <c r="I747" s="28"/>
      <c r="J747" s="7">
        <v>4508</v>
      </c>
      <c r="K747" s="28" t="b">
        <f t="shared" si="110"/>
        <v>0</v>
      </c>
      <c r="L747" s="7"/>
      <c r="M747" s="28" t="b">
        <f t="shared" si="111"/>
        <v>0</v>
      </c>
      <c r="N747" s="7"/>
      <c r="O747" s="28" t="b">
        <f t="shared" si="112"/>
        <v>0</v>
      </c>
      <c r="P747" s="7"/>
      <c r="Q747" s="28" t="b">
        <f t="shared" si="113"/>
        <v>0</v>
      </c>
      <c r="R747" s="81"/>
      <c r="S747" s="28" t="b">
        <f t="shared" si="114"/>
        <v>0</v>
      </c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"/>
      <c r="AM747" s="2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43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</row>
    <row r="748" spans="1:254" s="67" customFormat="1">
      <c r="A748" s="39" t="s">
        <v>842</v>
      </c>
      <c r="B748" s="39" t="s">
        <v>843</v>
      </c>
      <c r="C748" s="6" t="s">
        <v>14</v>
      </c>
      <c r="D748" s="40">
        <v>2004</v>
      </c>
      <c r="E748" s="6" t="s">
        <v>339</v>
      </c>
      <c r="F748" s="19"/>
      <c r="G748" s="28" t="b">
        <f t="shared" si="109"/>
        <v>0</v>
      </c>
      <c r="H748" s="19">
        <v>20475</v>
      </c>
      <c r="I748" s="6"/>
      <c r="J748" s="7">
        <v>10187</v>
      </c>
      <c r="K748" s="28" t="b">
        <f t="shared" si="110"/>
        <v>0</v>
      </c>
      <c r="L748" s="7"/>
      <c r="M748" s="28" t="b">
        <f t="shared" si="111"/>
        <v>0</v>
      </c>
      <c r="N748" s="20"/>
      <c r="O748" s="28" t="b">
        <f t="shared" si="112"/>
        <v>0</v>
      </c>
      <c r="P748" s="7">
        <v>12966</v>
      </c>
      <c r="Q748" s="28" t="b">
        <f t="shared" si="113"/>
        <v>0</v>
      </c>
      <c r="R748" s="82"/>
      <c r="S748" s="28" t="b">
        <f t="shared" si="114"/>
        <v>0</v>
      </c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</row>
    <row r="749" spans="1:254" s="68" customFormat="1">
      <c r="A749" s="75" t="s">
        <v>1338</v>
      </c>
      <c r="B749" s="75" t="s">
        <v>244</v>
      </c>
      <c r="C749" s="6" t="s">
        <v>14</v>
      </c>
      <c r="D749" s="77">
        <v>1991</v>
      </c>
      <c r="E749" s="6" t="s">
        <v>133</v>
      </c>
      <c r="F749" s="19"/>
      <c r="G749" s="28" t="b">
        <f t="shared" si="109"/>
        <v>0</v>
      </c>
      <c r="H749" s="19"/>
      <c r="I749" s="28"/>
      <c r="J749" s="7"/>
      <c r="K749" s="28" t="b">
        <f t="shared" si="110"/>
        <v>0</v>
      </c>
      <c r="L749" s="7"/>
      <c r="M749" s="28" t="b">
        <f t="shared" si="111"/>
        <v>0</v>
      </c>
      <c r="N749" s="7"/>
      <c r="O749" s="28" t="b">
        <f t="shared" si="112"/>
        <v>0</v>
      </c>
      <c r="P749" s="7"/>
      <c r="Q749" s="28" t="b">
        <f t="shared" si="113"/>
        <v>0</v>
      </c>
      <c r="R749" s="81"/>
      <c r="S749" s="28" t="b">
        <f t="shared" si="114"/>
        <v>0</v>
      </c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"/>
      <c r="AM749" s="2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  <c r="CA749" s="69"/>
      <c r="CB749" s="69"/>
      <c r="CC749" s="69"/>
      <c r="CD749" s="69"/>
      <c r="CE749" s="69"/>
      <c r="CF749" s="69"/>
      <c r="CG749" s="69"/>
      <c r="CH749" s="69"/>
      <c r="CI749" s="69"/>
      <c r="CJ749" s="69"/>
      <c r="CK749" s="69"/>
      <c r="CL749" s="69"/>
      <c r="CM749" s="69"/>
      <c r="CN749" s="69"/>
      <c r="CO749" s="69"/>
      <c r="CP749" s="69"/>
      <c r="CQ749" s="69"/>
      <c r="CR749" s="69"/>
      <c r="CS749" s="69"/>
      <c r="CT749" s="69"/>
      <c r="CU749" s="69"/>
      <c r="CV749" s="69"/>
      <c r="CW749" s="69"/>
      <c r="CX749" s="69"/>
      <c r="CY749" s="69"/>
      <c r="CZ749" s="69"/>
      <c r="DA749" s="69"/>
      <c r="DB749" s="69"/>
      <c r="DC749" s="69"/>
      <c r="DD749" s="69"/>
      <c r="DE749" s="69"/>
      <c r="DF749" s="69"/>
      <c r="DG749" s="69"/>
      <c r="DH749" s="69"/>
      <c r="DI749" s="69"/>
      <c r="DJ749" s="69"/>
      <c r="DK749" s="69"/>
      <c r="DL749" s="69"/>
      <c r="DM749" s="69"/>
      <c r="DN749" s="69"/>
      <c r="DO749" s="69"/>
      <c r="DP749" s="69"/>
      <c r="DQ749" s="69"/>
      <c r="DR749" s="69"/>
      <c r="DS749" s="69"/>
      <c r="DT749" s="69"/>
      <c r="DU749" s="69"/>
      <c r="DV749" s="69"/>
      <c r="DW749" s="69"/>
      <c r="DX749" s="69"/>
      <c r="DY749" s="69"/>
      <c r="DZ749" s="69"/>
      <c r="EA749" s="69"/>
      <c r="EB749" s="69"/>
      <c r="EC749" s="69"/>
      <c r="ED749" s="69"/>
      <c r="EE749" s="69"/>
      <c r="EF749" s="69"/>
      <c r="EG749" s="69"/>
      <c r="EH749" s="69"/>
      <c r="EI749" s="69"/>
      <c r="EJ749" s="69"/>
      <c r="EK749" s="69"/>
      <c r="EL749" s="69"/>
      <c r="EM749" s="69"/>
      <c r="EN749" s="69"/>
      <c r="EO749" s="69"/>
      <c r="EP749" s="69"/>
      <c r="EQ749" s="69"/>
      <c r="ER749" s="69"/>
      <c r="ES749" s="69"/>
      <c r="ET749" s="69"/>
      <c r="EU749" s="69"/>
      <c r="EV749" s="69"/>
      <c r="EW749" s="69"/>
      <c r="EX749" s="69"/>
      <c r="EY749" s="69"/>
      <c r="EZ749" s="69"/>
      <c r="FA749" s="69"/>
      <c r="FB749" s="69"/>
      <c r="FC749" s="69"/>
      <c r="FD749" s="69"/>
      <c r="FE749" s="69"/>
      <c r="FF749" s="69"/>
      <c r="FG749" s="69"/>
      <c r="FH749" s="69"/>
      <c r="FI749" s="69"/>
      <c r="FJ749" s="69"/>
      <c r="FK749" s="69"/>
      <c r="FL749" s="69"/>
      <c r="FM749" s="69"/>
      <c r="FN749" s="69"/>
      <c r="FO749" s="69"/>
      <c r="FP749" s="69"/>
      <c r="FQ749" s="69"/>
      <c r="FR749" s="69"/>
      <c r="FS749" s="69"/>
      <c r="FT749" s="69"/>
      <c r="FU749" s="69"/>
      <c r="FV749" s="69"/>
      <c r="FW749" s="69"/>
      <c r="FX749" s="69"/>
      <c r="FY749" s="69"/>
      <c r="FZ749" s="69"/>
      <c r="GA749" s="69"/>
      <c r="GB749" s="69"/>
      <c r="GC749" s="69"/>
      <c r="GD749" s="69"/>
      <c r="GE749" s="69"/>
      <c r="GF749" s="69"/>
      <c r="GG749" s="69"/>
      <c r="GH749" s="69"/>
      <c r="GI749" s="69"/>
      <c r="GJ749" s="69"/>
      <c r="GK749" s="69"/>
      <c r="GL749" s="69"/>
      <c r="GM749" s="69"/>
      <c r="GN749" s="69"/>
      <c r="GO749" s="69"/>
      <c r="GP749" s="69"/>
      <c r="GQ749" s="69"/>
      <c r="GR749" s="69"/>
      <c r="GS749" s="69"/>
      <c r="GT749" s="69"/>
      <c r="GU749" s="69"/>
      <c r="GV749" s="69"/>
      <c r="GW749" s="69"/>
      <c r="GX749" s="69"/>
      <c r="GY749" s="69"/>
      <c r="GZ749" s="69"/>
      <c r="HA749" s="69"/>
      <c r="HB749" s="69"/>
      <c r="HC749" s="69"/>
      <c r="HD749" s="69"/>
      <c r="HE749" s="69"/>
      <c r="HF749" s="69"/>
      <c r="HG749" s="69"/>
      <c r="HH749" s="69"/>
      <c r="HI749" s="69"/>
      <c r="HJ749" s="69"/>
      <c r="HK749" s="69"/>
      <c r="HL749" s="69"/>
      <c r="HM749" s="69"/>
      <c r="HN749" s="69"/>
      <c r="HO749" s="69"/>
      <c r="HP749" s="69"/>
      <c r="HQ749" s="69"/>
      <c r="HR749" s="69"/>
      <c r="HS749" s="69"/>
      <c r="HT749" s="69"/>
      <c r="HU749" s="69"/>
      <c r="HV749" s="69"/>
      <c r="HW749" s="69"/>
      <c r="HX749" s="69"/>
      <c r="HY749" s="69"/>
      <c r="HZ749" s="69"/>
      <c r="IA749" s="69"/>
      <c r="IB749" s="69"/>
      <c r="IC749" s="69"/>
      <c r="ID749" s="69"/>
      <c r="IE749" s="69"/>
      <c r="IF749" s="69"/>
      <c r="IG749" s="69"/>
      <c r="IH749" s="69"/>
      <c r="II749" s="69"/>
      <c r="IJ749" s="69"/>
      <c r="IK749" s="69"/>
      <c r="IL749" s="69"/>
      <c r="IM749" s="69"/>
      <c r="IN749" s="69"/>
      <c r="IO749" s="69"/>
      <c r="IP749" s="69"/>
      <c r="IQ749" s="69"/>
      <c r="IR749" s="69"/>
      <c r="IS749" s="69"/>
      <c r="IT749" s="69"/>
    </row>
    <row r="750" spans="1:254" s="67" customFormat="1">
      <c r="A750" s="75" t="s">
        <v>1322</v>
      </c>
      <c r="B750" s="75" t="s">
        <v>272</v>
      </c>
      <c r="C750" s="6" t="s">
        <v>14</v>
      </c>
      <c r="D750" s="77">
        <v>1991</v>
      </c>
      <c r="E750" s="6" t="s">
        <v>133</v>
      </c>
      <c r="F750" s="19"/>
      <c r="G750" s="28" t="b">
        <f t="shared" si="109"/>
        <v>0</v>
      </c>
      <c r="H750" s="19"/>
      <c r="I750" s="28"/>
      <c r="J750" s="7"/>
      <c r="K750" s="28" t="b">
        <f t="shared" si="110"/>
        <v>0</v>
      </c>
      <c r="L750" s="7"/>
      <c r="M750" s="28" t="b">
        <f t="shared" si="111"/>
        <v>0</v>
      </c>
      <c r="N750" s="7"/>
      <c r="O750" s="28" t="b">
        <f t="shared" si="112"/>
        <v>0</v>
      </c>
      <c r="P750" s="7"/>
      <c r="Q750" s="28" t="b">
        <f t="shared" si="113"/>
        <v>0</v>
      </c>
      <c r="R750" s="81"/>
      <c r="S750" s="28" t="b">
        <f t="shared" si="114"/>
        <v>0</v>
      </c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8"/>
      <c r="BY750" s="68"/>
      <c r="BZ750" s="68"/>
      <c r="CA750" s="68"/>
      <c r="CB750" s="68"/>
      <c r="CC750" s="68"/>
      <c r="CD750" s="68"/>
      <c r="CE750" s="68"/>
      <c r="CF750" s="68"/>
      <c r="CG750" s="68"/>
      <c r="CH750" s="68"/>
      <c r="CI750" s="68"/>
      <c r="CJ750" s="68"/>
      <c r="CK750" s="68"/>
      <c r="CL750" s="68"/>
      <c r="CM750" s="68"/>
      <c r="CN750" s="68"/>
      <c r="CO750" s="68"/>
      <c r="CP750" s="68"/>
      <c r="CQ750" s="68"/>
      <c r="CR750" s="68"/>
      <c r="CS750" s="68"/>
      <c r="CT750" s="68"/>
      <c r="CU750" s="68"/>
      <c r="CV750" s="68"/>
      <c r="CW750" s="68"/>
      <c r="CX750" s="68"/>
      <c r="CY750" s="68"/>
      <c r="CZ750" s="68"/>
      <c r="DA750" s="68"/>
      <c r="DB750" s="68"/>
      <c r="DC750" s="68"/>
      <c r="DD750" s="68"/>
      <c r="DE750" s="68"/>
      <c r="DF750" s="68"/>
      <c r="DG750" s="68"/>
      <c r="DH750" s="68"/>
      <c r="DI750" s="68"/>
      <c r="DJ750" s="68"/>
      <c r="DK750" s="68"/>
      <c r="DL750" s="68"/>
      <c r="DM750" s="68"/>
      <c r="DN750" s="68"/>
      <c r="DO750" s="68"/>
      <c r="DP750" s="68"/>
      <c r="DQ750" s="68"/>
      <c r="DR750" s="68"/>
      <c r="DS750" s="68"/>
      <c r="DT750" s="68"/>
      <c r="DU750" s="68"/>
      <c r="DV750" s="68"/>
      <c r="DW750" s="68"/>
      <c r="DX750" s="68"/>
      <c r="DY750" s="68"/>
      <c r="DZ750" s="68"/>
      <c r="EA750" s="68"/>
      <c r="EB750" s="68"/>
      <c r="EC750" s="68"/>
      <c r="ED750" s="68"/>
      <c r="EE750" s="68"/>
      <c r="EF750" s="68"/>
      <c r="EG750" s="68"/>
      <c r="EH750" s="68"/>
      <c r="EI750" s="68"/>
      <c r="EJ750" s="68"/>
      <c r="EK750" s="68"/>
      <c r="EL750" s="68"/>
      <c r="EM750" s="68"/>
      <c r="EN750" s="68"/>
      <c r="EO750" s="68"/>
      <c r="EP750" s="68"/>
      <c r="EQ750" s="68"/>
      <c r="ER750" s="68"/>
      <c r="ES750" s="68"/>
      <c r="ET750" s="68"/>
      <c r="EU750" s="68"/>
      <c r="EV750" s="68"/>
      <c r="EW750" s="68"/>
      <c r="EX750" s="68"/>
      <c r="EY750" s="68"/>
      <c r="EZ750" s="68"/>
      <c r="FA750" s="68"/>
      <c r="FB750" s="68"/>
      <c r="FC750" s="68"/>
      <c r="FD750" s="68"/>
      <c r="FE750" s="68"/>
      <c r="FF750" s="68"/>
      <c r="FG750" s="68"/>
      <c r="FH750" s="68"/>
      <c r="FI750" s="68"/>
      <c r="FJ750" s="68"/>
      <c r="FK750" s="68"/>
      <c r="FL750" s="68"/>
      <c r="FM750" s="68"/>
      <c r="FN750" s="68"/>
      <c r="FO750" s="68"/>
      <c r="FP750" s="68"/>
      <c r="FQ750" s="68"/>
      <c r="FR750" s="68"/>
      <c r="FS750" s="68"/>
      <c r="FT750" s="68"/>
      <c r="FU750" s="68"/>
      <c r="FV750" s="68"/>
      <c r="FW750" s="68"/>
      <c r="FX750" s="68"/>
      <c r="FY750" s="68"/>
      <c r="FZ750" s="68"/>
      <c r="GA750" s="68"/>
      <c r="GB750" s="68"/>
      <c r="GC750" s="68"/>
      <c r="GD750" s="68"/>
      <c r="GE750" s="68"/>
      <c r="GF750" s="68"/>
      <c r="GG750" s="68"/>
      <c r="GH750" s="68"/>
      <c r="GI750" s="68"/>
      <c r="GJ750" s="68"/>
      <c r="GK750" s="68"/>
      <c r="GL750" s="68"/>
      <c r="GM750" s="68"/>
      <c r="GN750" s="68"/>
      <c r="GO750" s="68"/>
      <c r="GP750" s="68"/>
      <c r="GQ750" s="68"/>
      <c r="GR750" s="68"/>
      <c r="GS750" s="68"/>
      <c r="GT750" s="68"/>
      <c r="GU750" s="68"/>
      <c r="GV750" s="68"/>
      <c r="GW750" s="68"/>
      <c r="GX750" s="68"/>
      <c r="GY750" s="68"/>
      <c r="GZ750" s="68"/>
      <c r="HA750" s="68"/>
      <c r="HB750" s="68"/>
      <c r="HC750" s="68"/>
      <c r="HD750" s="68"/>
      <c r="HE750" s="68"/>
      <c r="HF750" s="68"/>
      <c r="HG750" s="68"/>
      <c r="HH750" s="68"/>
      <c r="HI750" s="68"/>
      <c r="HJ750" s="68"/>
      <c r="HK750" s="68"/>
      <c r="HL750" s="68"/>
      <c r="HM750" s="68"/>
      <c r="HN750" s="68"/>
      <c r="HO750" s="68"/>
      <c r="HP750" s="68"/>
      <c r="HQ750" s="68"/>
      <c r="HR750" s="68"/>
      <c r="HS750" s="68"/>
      <c r="HT750" s="68"/>
      <c r="HU750" s="68"/>
      <c r="HV750" s="68"/>
      <c r="HW750" s="68"/>
      <c r="HX750" s="68"/>
      <c r="HY750" s="68"/>
      <c r="HZ750" s="68"/>
      <c r="IA750" s="68"/>
      <c r="IB750" s="68"/>
      <c r="IC750" s="68"/>
      <c r="ID750" s="68"/>
      <c r="IE750" s="68"/>
      <c r="IF750" s="68"/>
      <c r="IG750" s="68"/>
      <c r="IH750" s="68"/>
      <c r="II750" s="68"/>
      <c r="IJ750" s="68"/>
      <c r="IK750" s="68"/>
      <c r="IL750" s="68"/>
      <c r="IM750" s="68"/>
      <c r="IN750" s="68"/>
      <c r="IO750" s="68"/>
      <c r="IP750" s="68"/>
      <c r="IQ750" s="68"/>
      <c r="IR750" s="68"/>
      <c r="IS750" s="68"/>
      <c r="IT750" s="68"/>
    </row>
    <row r="751" spans="1:254" s="68" customFormat="1">
      <c r="A751" s="75" t="s">
        <v>1322</v>
      </c>
      <c r="B751" s="75" t="s">
        <v>96</v>
      </c>
      <c r="C751" s="6" t="s">
        <v>14</v>
      </c>
      <c r="D751" s="77">
        <v>1996</v>
      </c>
      <c r="E751" s="6" t="s">
        <v>132</v>
      </c>
      <c r="F751" s="19"/>
      <c r="G751" s="28" t="b">
        <f t="shared" si="109"/>
        <v>0</v>
      </c>
      <c r="H751" s="19"/>
      <c r="I751" s="28"/>
      <c r="J751" s="7"/>
      <c r="K751" s="28" t="b">
        <f t="shared" si="110"/>
        <v>0</v>
      </c>
      <c r="L751" s="7"/>
      <c r="M751" s="28" t="b">
        <f t="shared" si="111"/>
        <v>0</v>
      </c>
      <c r="N751" s="7"/>
      <c r="O751" s="28" t="b">
        <f t="shared" si="112"/>
        <v>0</v>
      </c>
      <c r="P751" s="7"/>
      <c r="Q751" s="28" t="b">
        <f t="shared" si="113"/>
        <v>0</v>
      </c>
      <c r="R751" s="81"/>
      <c r="S751" s="28" t="b">
        <f t="shared" si="114"/>
        <v>0</v>
      </c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"/>
    </row>
    <row r="752" spans="1:254" s="69" customFormat="1">
      <c r="A752" s="39" t="s">
        <v>869</v>
      </c>
      <c r="B752" s="39" t="s">
        <v>275</v>
      </c>
      <c r="C752" s="6" t="s">
        <v>14</v>
      </c>
      <c r="D752" s="40">
        <v>1995</v>
      </c>
      <c r="E752" s="6" t="s">
        <v>132</v>
      </c>
      <c r="F752" s="19">
        <v>24522</v>
      </c>
      <c r="G752" s="28" t="b">
        <f t="shared" si="109"/>
        <v>0</v>
      </c>
      <c r="H752" s="19"/>
      <c r="I752" s="6"/>
      <c r="J752" s="7">
        <v>3936</v>
      </c>
      <c r="K752" s="28" t="str">
        <f t="shared" si="110"/>
        <v>Q</v>
      </c>
      <c r="L752" s="7">
        <v>12695</v>
      </c>
      <c r="M752" s="28" t="b">
        <f t="shared" si="111"/>
        <v>0</v>
      </c>
      <c r="N752" s="7">
        <v>10491</v>
      </c>
      <c r="O752" s="28" t="str">
        <f t="shared" si="112"/>
        <v>Q</v>
      </c>
      <c r="P752" s="7">
        <v>10515</v>
      </c>
      <c r="Q752" s="28" t="str">
        <f t="shared" si="113"/>
        <v>Q</v>
      </c>
      <c r="R752" s="82"/>
      <c r="S752" s="28" t="b">
        <f t="shared" si="114"/>
        <v>0</v>
      </c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"/>
      <c r="AM752" s="2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"/>
    </row>
    <row r="753" spans="1:254" s="69" customFormat="1">
      <c r="A753" s="75" t="s">
        <v>1306</v>
      </c>
      <c r="B753" s="75" t="s">
        <v>870</v>
      </c>
      <c r="C753" s="6" t="s">
        <v>14</v>
      </c>
      <c r="D753" s="77">
        <v>1996</v>
      </c>
      <c r="E753" s="6" t="s">
        <v>132</v>
      </c>
      <c r="F753" s="19">
        <v>25486</v>
      </c>
      <c r="G753" s="28" t="b">
        <f t="shared" si="109"/>
        <v>0</v>
      </c>
      <c r="H753" s="19"/>
      <c r="I753" s="28"/>
      <c r="J753" s="7">
        <v>5156</v>
      </c>
      <c r="K753" s="28" t="b">
        <f t="shared" si="110"/>
        <v>0</v>
      </c>
      <c r="L753" s="7">
        <v>15332</v>
      </c>
      <c r="M753" s="28" t="b">
        <f t="shared" si="111"/>
        <v>0</v>
      </c>
      <c r="N753" s="7">
        <v>12231</v>
      </c>
      <c r="O753" s="28" t="b">
        <f t="shared" si="112"/>
        <v>0</v>
      </c>
      <c r="P753" s="7">
        <v>11747</v>
      </c>
      <c r="Q753" s="28" t="b">
        <f t="shared" si="113"/>
        <v>0</v>
      </c>
      <c r="R753" s="81">
        <v>33186</v>
      </c>
      <c r="S753" s="28" t="b">
        <f t="shared" si="114"/>
        <v>0</v>
      </c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"/>
      <c r="AM753" s="2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8"/>
      <c r="CG753" s="68"/>
      <c r="CH753" s="68"/>
      <c r="CI753" s="68"/>
      <c r="CJ753" s="68"/>
      <c r="CK753" s="68"/>
      <c r="CL753" s="68"/>
      <c r="CM753" s="68"/>
      <c r="CN753" s="68"/>
      <c r="CO753" s="68"/>
      <c r="CP753" s="68"/>
      <c r="CQ753" s="68"/>
      <c r="CR753" s="68"/>
      <c r="CS753" s="68"/>
      <c r="CT753" s="68"/>
      <c r="CU753" s="68"/>
      <c r="CV753" s="68"/>
      <c r="CW753" s="68"/>
      <c r="CX753" s="68"/>
      <c r="CY753" s="68"/>
      <c r="CZ753" s="68"/>
      <c r="DA753" s="68"/>
      <c r="DB753" s="68"/>
      <c r="DC753" s="68"/>
      <c r="DD753" s="68"/>
      <c r="DE753" s="68"/>
      <c r="DF753" s="68"/>
      <c r="DG753" s="68"/>
      <c r="DH753" s="68"/>
      <c r="DI753" s="68"/>
      <c r="DJ753" s="68"/>
      <c r="DK753" s="68"/>
      <c r="DL753" s="68"/>
      <c r="DM753" s="68"/>
      <c r="DN753" s="68"/>
      <c r="DO753" s="68"/>
      <c r="DP753" s="68"/>
      <c r="DQ753" s="68"/>
      <c r="DR753" s="68"/>
      <c r="DS753" s="68"/>
      <c r="DT753" s="68"/>
      <c r="DU753" s="68"/>
      <c r="DV753" s="68"/>
      <c r="DW753" s="68"/>
      <c r="DX753" s="68"/>
      <c r="DY753" s="68"/>
      <c r="DZ753" s="68"/>
      <c r="EA753" s="68"/>
      <c r="EB753" s="68"/>
      <c r="EC753" s="68"/>
      <c r="ED753" s="68"/>
      <c r="EE753" s="68"/>
      <c r="EF753" s="68"/>
      <c r="EG753" s="68"/>
      <c r="EH753" s="68"/>
      <c r="EI753" s="68"/>
      <c r="EJ753" s="68"/>
      <c r="EK753" s="68"/>
      <c r="EL753" s="68"/>
      <c r="EM753" s="68"/>
      <c r="EN753" s="68"/>
      <c r="EO753" s="68"/>
      <c r="EP753" s="68"/>
      <c r="EQ753" s="68"/>
      <c r="ER753" s="68"/>
      <c r="ES753" s="68"/>
      <c r="ET753" s="68"/>
      <c r="EU753" s="68"/>
      <c r="EV753" s="68"/>
      <c r="EW753" s="68"/>
      <c r="EX753" s="68"/>
      <c r="EY753" s="68"/>
      <c r="EZ753" s="68"/>
      <c r="FA753" s="68"/>
      <c r="FB753" s="68"/>
      <c r="FC753" s="68"/>
      <c r="FD753" s="68"/>
      <c r="FE753" s="68"/>
      <c r="FF753" s="68"/>
      <c r="FG753" s="68"/>
      <c r="FH753" s="68"/>
      <c r="FI753" s="68"/>
      <c r="FJ753" s="68"/>
      <c r="FK753" s="68"/>
      <c r="FL753" s="68"/>
      <c r="FM753" s="68"/>
      <c r="FN753" s="68"/>
      <c r="FO753" s="68"/>
      <c r="FP753" s="68"/>
      <c r="FQ753" s="68"/>
      <c r="FR753" s="68"/>
      <c r="FS753" s="68"/>
      <c r="FT753" s="68"/>
      <c r="FU753" s="68"/>
      <c r="FV753" s="68"/>
      <c r="FW753" s="68"/>
      <c r="FX753" s="68"/>
      <c r="FY753" s="68"/>
      <c r="FZ753" s="68"/>
      <c r="GA753" s="68"/>
      <c r="GB753" s="68"/>
      <c r="GC753" s="68"/>
      <c r="GD753" s="68"/>
      <c r="GE753" s="68"/>
      <c r="GF753" s="68"/>
      <c r="GG753" s="68"/>
      <c r="GH753" s="68"/>
      <c r="GI753" s="68"/>
      <c r="GJ753" s="68"/>
      <c r="GK753" s="68"/>
      <c r="GL753" s="68"/>
      <c r="GM753" s="68"/>
      <c r="GN753" s="68"/>
      <c r="GO753" s="68"/>
      <c r="GP753" s="68"/>
      <c r="GQ753" s="68"/>
      <c r="GR753" s="68"/>
      <c r="GS753" s="68"/>
      <c r="GT753" s="68"/>
      <c r="GU753" s="68"/>
      <c r="GV753" s="68"/>
      <c r="GW753" s="68"/>
      <c r="GX753" s="68"/>
      <c r="GY753" s="68"/>
      <c r="GZ753" s="68"/>
      <c r="HA753" s="68"/>
      <c r="HB753" s="68"/>
      <c r="HC753" s="68"/>
      <c r="HD753" s="68"/>
      <c r="HE753" s="68"/>
      <c r="HF753" s="68"/>
      <c r="HG753" s="68"/>
      <c r="HH753" s="68"/>
      <c r="HI753" s="68"/>
      <c r="HJ753" s="68"/>
      <c r="HK753" s="68"/>
      <c r="HL753" s="68"/>
      <c r="HM753" s="68"/>
      <c r="HN753" s="68"/>
      <c r="HO753" s="68"/>
      <c r="HP753" s="68"/>
      <c r="HQ753" s="68"/>
      <c r="HR753" s="68"/>
      <c r="HS753" s="68"/>
      <c r="HT753" s="68"/>
      <c r="HU753" s="68"/>
      <c r="HV753" s="68"/>
      <c r="HW753" s="68"/>
      <c r="HX753" s="68"/>
      <c r="HY753" s="68"/>
      <c r="HZ753" s="68"/>
      <c r="IA753" s="68"/>
      <c r="IB753" s="68"/>
      <c r="IC753" s="68"/>
      <c r="ID753" s="68"/>
      <c r="IE753" s="68"/>
      <c r="IF753" s="68"/>
      <c r="IG753" s="68"/>
      <c r="IH753" s="68"/>
      <c r="II753" s="68"/>
      <c r="IJ753" s="68"/>
      <c r="IK753" s="68"/>
      <c r="IL753" s="68"/>
      <c r="IM753" s="68"/>
      <c r="IN753" s="68"/>
      <c r="IO753" s="68"/>
      <c r="IP753" s="68"/>
      <c r="IQ753" s="68"/>
      <c r="IR753" s="68"/>
      <c r="IS753" s="68"/>
      <c r="IT753" s="68"/>
    </row>
    <row r="754" spans="1:254" s="68" customFormat="1">
      <c r="A754" s="75" t="s">
        <v>1283</v>
      </c>
      <c r="B754" s="75" t="s">
        <v>1284</v>
      </c>
      <c r="C754" s="6" t="s">
        <v>14</v>
      </c>
      <c r="D754" s="77">
        <v>2002</v>
      </c>
      <c r="E754" s="6" t="s">
        <v>67</v>
      </c>
      <c r="F754" s="19"/>
      <c r="G754" s="28" t="b">
        <f t="shared" si="109"/>
        <v>0</v>
      </c>
      <c r="H754" s="19"/>
      <c r="I754" s="28"/>
      <c r="J754" s="7">
        <v>11489</v>
      </c>
      <c r="K754" s="28" t="b">
        <f t="shared" si="110"/>
        <v>0</v>
      </c>
      <c r="L754" s="7"/>
      <c r="M754" s="28" t="b">
        <f t="shared" si="111"/>
        <v>0</v>
      </c>
      <c r="N754" s="7">
        <v>15283</v>
      </c>
      <c r="O754" s="28" t="b">
        <f t="shared" si="112"/>
        <v>0</v>
      </c>
      <c r="P754" s="7"/>
      <c r="Q754" s="28" t="b">
        <f t="shared" si="113"/>
        <v>0</v>
      </c>
      <c r="R754" s="81"/>
      <c r="S754" s="28" t="b">
        <f t="shared" si="114"/>
        <v>0</v>
      </c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2"/>
      <c r="AM754" s="2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69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  <c r="CA754" s="67"/>
      <c r="CB754" s="67"/>
      <c r="CC754" s="67"/>
      <c r="CD754" s="67"/>
      <c r="CE754" s="67"/>
      <c r="CF754" s="67"/>
      <c r="CG754" s="67"/>
      <c r="CH754" s="67"/>
      <c r="CI754" s="67"/>
      <c r="CJ754" s="67"/>
      <c r="CK754" s="67"/>
      <c r="CL754" s="67"/>
      <c r="CM754" s="67"/>
      <c r="CN754" s="67"/>
      <c r="CO754" s="67"/>
      <c r="CP754" s="67"/>
      <c r="CQ754" s="67"/>
      <c r="CR754" s="67"/>
      <c r="CS754" s="67"/>
      <c r="CT754" s="67"/>
      <c r="CU754" s="67"/>
      <c r="CV754" s="67"/>
      <c r="CW754" s="67"/>
      <c r="CX754" s="67"/>
      <c r="CY754" s="67"/>
      <c r="CZ754" s="67"/>
      <c r="DA754" s="67"/>
      <c r="DB754" s="67"/>
      <c r="DC754" s="67"/>
      <c r="DD754" s="67"/>
      <c r="DE754" s="67"/>
      <c r="DF754" s="67"/>
      <c r="DG754" s="67"/>
      <c r="DH754" s="67"/>
      <c r="DI754" s="67"/>
      <c r="DJ754" s="67"/>
      <c r="DK754" s="67"/>
      <c r="DL754" s="67"/>
      <c r="DM754" s="67"/>
      <c r="DN754" s="67"/>
      <c r="DO754" s="67"/>
      <c r="DP754" s="67"/>
      <c r="DQ754" s="67"/>
      <c r="DR754" s="67"/>
      <c r="DS754" s="67"/>
      <c r="DT754" s="67"/>
      <c r="DU754" s="67"/>
      <c r="DV754" s="67"/>
      <c r="DW754" s="67"/>
      <c r="DX754" s="67"/>
      <c r="DY754" s="67"/>
      <c r="DZ754" s="67"/>
      <c r="EA754" s="67"/>
      <c r="EB754" s="67"/>
      <c r="EC754" s="67"/>
      <c r="ED754" s="67"/>
      <c r="EE754" s="67"/>
      <c r="EF754" s="67"/>
      <c r="EG754" s="67"/>
      <c r="EH754" s="67"/>
      <c r="EI754" s="67"/>
      <c r="EJ754" s="67"/>
      <c r="EK754" s="67"/>
      <c r="EL754" s="67"/>
      <c r="EM754" s="67"/>
      <c r="EN754" s="67"/>
      <c r="EO754" s="67"/>
      <c r="EP754" s="67"/>
      <c r="EQ754" s="67"/>
      <c r="ER754" s="67"/>
      <c r="ES754" s="67"/>
      <c r="ET754" s="67"/>
      <c r="EU754" s="67"/>
      <c r="EV754" s="67"/>
      <c r="EW754" s="67"/>
      <c r="EX754" s="67"/>
      <c r="EY754" s="67"/>
      <c r="EZ754" s="67"/>
      <c r="FA754" s="67"/>
      <c r="FB754" s="67"/>
      <c r="FC754" s="67"/>
      <c r="FD754" s="67"/>
      <c r="FE754" s="67"/>
      <c r="FF754" s="67"/>
      <c r="FG754" s="67"/>
      <c r="FH754" s="67"/>
      <c r="FI754" s="67"/>
      <c r="FJ754" s="67"/>
      <c r="FK754" s="67"/>
      <c r="FL754" s="67"/>
      <c r="FM754" s="67"/>
      <c r="FN754" s="67"/>
      <c r="FO754" s="67"/>
      <c r="FP754" s="67"/>
      <c r="FQ754" s="67"/>
      <c r="FR754" s="67"/>
      <c r="FS754" s="67"/>
      <c r="FT754" s="67"/>
      <c r="FU754" s="67"/>
      <c r="FV754" s="67"/>
      <c r="FW754" s="67"/>
      <c r="FX754" s="67"/>
      <c r="FY754" s="67"/>
      <c r="FZ754" s="67"/>
      <c r="GA754" s="67"/>
      <c r="GB754" s="67"/>
      <c r="GC754" s="67"/>
      <c r="GD754" s="67"/>
      <c r="GE754" s="67"/>
      <c r="GF754" s="67"/>
      <c r="GG754" s="67"/>
      <c r="GH754" s="67"/>
      <c r="GI754" s="67"/>
      <c r="GJ754" s="67"/>
      <c r="GK754" s="67"/>
      <c r="GL754" s="67"/>
      <c r="GM754" s="67"/>
      <c r="GN754" s="67"/>
      <c r="GO754" s="67"/>
      <c r="GP754" s="67"/>
      <c r="GQ754" s="67"/>
      <c r="GR754" s="67"/>
      <c r="GS754" s="67"/>
      <c r="GT754" s="67"/>
      <c r="GU754" s="67"/>
      <c r="GV754" s="67"/>
      <c r="GW754" s="67"/>
      <c r="GX754" s="67"/>
      <c r="GY754" s="67"/>
      <c r="GZ754" s="67"/>
      <c r="HA754" s="67"/>
      <c r="HB754" s="67"/>
      <c r="HC754" s="67"/>
      <c r="HD754" s="67"/>
      <c r="HE754" s="67"/>
      <c r="HF754" s="67"/>
      <c r="HG754" s="67"/>
      <c r="HH754" s="67"/>
      <c r="HI754" s="67"/>
      <c r="HJ754" s="67"/>
      <c r="HK754" s="67"/>
      <c r="HL754" s="67"/>
      <c r="HM754" s="67"/>
      <c r="HN754" s="67"/>
      <c r="HO754" s="67"/>
      <c r="HP754" s="67"/>
      <c r="HQ754" s="67"/>
      <c r="HR754" s="67"/>
      <c r="HS754" s="67"/>
      <c r="HT754" s="67"/>
      <c r="HU754" s="67"/>
      <c r="HV754" s="67"/>
      <c r="HW754" s="67"/>
      <c r="HX754" s="67"/>
      <c r="HY754" s="67"/>
      <c r="HZ754" s="67"/>
      <c r="IA754" s="67"/>
      <c r="IB754" s="67"/>
      <c r="IC754" s="67"/>
      <c r="ID754" s="67"/>
      <c r="IE754" s="67"/>
      <c r="IF754" s="67"/>
      <c r="IG754" s="67"/>
      <c r="IH754" s="67"/>
      <c r="II754" s="67"/>
      <c r="IJ754" s="67"/>
      <c r="IK754" s="67"/>
      <c r="IL754" s="67"/>
      <c r="IM754" s="67"/>
      <c r="IN754" s="67"/>
      <c r="IO754" s="67"/>
      <c r="IP754" s="67"/>
      <c r="IQ754" s="67"/>
      <c r="IR754" s="67"/>
      <c r="IS754" s="67"/>
      <c r="IT754" s="67"/>
    </row>
    <row r="755" spans="1:254" s="68" customFormat="1">
      <c r="A755" s="39" t="s">
        <v>855</v>
      </c>
      <c r="B755" s="39" t="s">
        <v>726</v>
      </c>
      <c r="C755" s="6" t="s">
        <v>14</v>
      </c>
      <c r="D755" s="40">
        <v>2000</v>
      </c>
      <c r="E755" s="6" t="s">
        <v>131</v>
      </c>
      <c r="F755" s="19">
        <v>33341</v>
      </c>
      <c r="G755" s="28" t="b">
        <f t="shared" ref="G755:G818" si="115">IF(AND(E755="Sénior",F755&lt;=22050,F755&gt;1),"Q",IF(AND(E755="Junior",F755&lt;=22700,F755&gt;1),"Q",IF(AND(E755="Cadet",F755&lt;=23527,F755&gt;1),"Q",IF(AND(E755="Minime",F755&lt;=25768,F755&gt;1),"Q"))))</f>
        <v>0</v>
      </c>
      <c r="H755" s="19"/>
      <c r="I755" s="6"/>
      <c r="J755" s="7">
        <v>10222</v>
      </c>
      <c r="K755" s="28" t="b">
        <f t="shared" ref="K755:K818" si="116">IF(AND(E755="Sénior",J755&lt;=3830,J755&gt;1),"Q",IF(AND(E755="Junior",J755&lt;=4000,J755&gt;1),"Q",IF(AND(E755="Cadet",J755&lt;=4266,J755&gt;1),"Q",IF(AND(E755="Minime",J755&lt;=5096,J755&gt;1),"Q"))))</f>
        <v>0</v>
      </c>
      <c r="L755" s="7"/>
      <c r="M755" s="28" t="b">
        <f t="shared" ref="M755:M818" si="117">IF(AND(E755="Sénior",L755&lt;=12238,L755&gt;1),"Q",IF(AND(E755="Junior",L755&lt;=12600,L755&gt;1),"Q",IF(AND(E755="Cadet",L755&lt;=13092,L755&gt;1),"Q",IF(AND(E755="Minime",L755&lt;=14000,L755&gt;1),"Q"))))</f>
        <v>0</v>
      </c>
      <c r="N755" s="7">
        <v>15782</v>
      </c>
      <c r="O755" s="28" t="b">
        <f t="shared" ref="O755:O818" si="118">IF(AND(E755="Sénior",N755&lt;=10560,N755&gt;1),"Q",IF(AND(E755="Junior",N755&lt;=11100,N755&gt;1),"Q",IF(AND(E755="Cadet",N755&lt;=11739,N755&gt;1),"Q",IF(AND(E755="Minime",N755&lt;=13100,N755&gt;1),"Q"))))</f>
        <v>0</v>
      </c>
      <c r="P755" s="7">
        <v>13779</v>
      </c>
      <c r="Q755" s="28" t="b">
        <f t="shared" ref="Q755:Q818" si="119">IF(AND(E755="Sénior",P755&lt;=10623,P755&gt;1),"Q",IF(AND(E755="Junior",P755&lt;=10900,P755&gt;1),"Q",IF(AND(E755="Cadet",P755&lt;=11269,P755&gt;1),"Q",IF(AND(E755="Minime",P755&lt;=12404,P755&gt;1),"Q"))))</f>
        <v>0</v>
      </c>
      <c r="R755" s="82"/>
      <c r="S755" s="28" t="b">
        <f t="shared" si="114"/>
        <v>0</v>
      </c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</row>
    <row r="756" spans="1:254" s="67" customFormat="1">
      <c r="A756" s="75" t="s">
        <v>1334</v>
      </c>
      <c r="B756" s="75" t="s">
        <v>621</v>
      </c>
      <c r="C756" s="6" t="s">
        <v>14</v>
      </c>
      <c r="D756" s="77">
        <v>1991</v>
      </c>
      <c r="E756" s="6" t="s">
        <v>133</v>
      </c>
      <c r="F756" s="19">
        <v>33187</v>
      </c>
      <c r="G756" s="28" t="b">
        <f t="shared" si="115"/>
        <v>0</v>
      </c>
      <c r="H756" s="19"/>
      <c r="I756" s="28"/>
      <c r="J756" s="7"/>
      <c r="K756" s="28" t="b">
        <f t="shared" si="116"/>
        <v>0</v>
      </c>
      <c r="L756" s="7"/>
      <c r="M756" s="28" t="b">
        <f t="shared" si="117"/>
        <v>0</v>
      </c>
      <c r="N756" s="7"/>
      <c r="O756" s="28" t="b">
        <f t="shared" si="118"/>
        <v>0</v>
      </c>
      <c r="P756" s="7"/>
      <c r="Q756" s="28" t="b">
        <f t="shared" si="119"/>
        <v>0</v>
      </c>
      <c r="R756" s="81"/>
      <c r="S756" s="28" t="b">
        <f t="shared" si="114"/>
        <v>0</v>
      </c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"/>
    </row>
    <row r="757" spans="1:254" s="68" customFormat="1">
      <c r="A757" s="75" t="s">
        <v>1358</v>
      </c>
      <c r="B757" s="75" t="s">
        <v>404</v>
      </c>
      <c r="C757" s="6" t="s">
        <v>14</v>
      </c>
      <c r="D757" s="77">
        <v>1966</v>
      </c>
      <c r="E757" s="6" t="s">
        <v>134</v>
      </c>
      <c r="F757" s="19"/>
      <c r="G757" s="28" t="b">
        <f t="shared" si="115"/>
        <v>0</v>
      </c>
      <c r="H757" s="19"/>
      <c r="I757" s="28"/>
      <c r="J757" s="7"/>
      <c r="K757" s="28" t="b">
        <f t="shared" si="116"/>
        <v>0</v>
      </c>
      <c r="L757" s="7"/>
      <c r="M757" s="28" t="b">
        <f t="shared" si="117"/>
        <v>0</v>
      </c>
      <c r="N757" s="7"/>
      <c r="O757" s="28" t="b">
        <f t="shared" si="118"/>
        <v>0</v>
      </c>
      <c r="P757" s="7"/>
      <c r="Q757" s="28" t="b">
        <f t="shared" si="119"/>
        <v>0</v>
      </c>
      <c r="R757" s="81"/>
      <c r="S757" s="28" t="b">
        <f t="shared" si="114"/>
        <v>0</v>
      </c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"/>
    </row>
    <row r="758" spans="1:254" s="67" customFormat="1">
      <c r="A758" s="75" t="s">
        <v>1332</v>
      </c>
      <c r="B758" s="75" t="s">
        <v>67</v>
      </c>
      <c r="C758" s="6" t="s">
        <v>14</v>
      </c>
      <c r="D758" s="77">
        <v>1989</v>
      </c>
      <c r="E758" s="6" t="s">
        <v>133</v>
      </c>
      <c r="F758" s="19"/>
      <c r="G758" s="28" t="b">
        <f t="shared" si="115"/>
        <v>0</v>
      </c>
      <c r="H758" s="19"/>
      <c r="I758" s="28"/>
      <c r="J758" s="7">
        <v>4654</v>
      </c>
      <c r="K758" s="28" t="b">
        <f t="shared" si="116"/>
        <v>0</v>
      </c>
      <c r="L758" s="7"/>
      <c r="M758" s="28" t="b">
        <f t="shared" si="117"/>
        <v>0</v>
      </c>
      <c r="N758" s="7"/>
      <c r="O758" s="28" t="b">
        <f t="shared" si="118"/>
        <v>0</v>
      </c>
      <c r="P758" s="7"/>
      <c r="Q758" s="28" t="b">
        <f t="shared" si="119"/>
        <v>0</v>
      </c>
      <c r="R758" s="81"/>
      <c r="S758" s="28" t="b">
        <f t="shared" si="114"/>
        <v>0</v>
      </c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</row>
    <row r="759" spans="1:254" s="68" customFormat="1">
      <c r="A759" s="75" t="s">
        <v>446</v>
      </c>
      <c r="B759" s="75" t="s">
        <v>472</v>
      </c>
      <c r="C759" s="6" t="s">
        <v>14</v>
      </c>
      <c r="D759" s="77">
        <v>1995</v>
      </c>
      <c r="E759" s="6" t="s">
        <v>132</v>
      </c>
      <c r="F759" s="19"/>
      <c r="G759" s="28" t="b">
        <f t="shared" si="115"/>
        <v>0</v>
      </c>
      <c r="H759" s="19"/>
      <c r="I759" s="28"/>
      <c r="J759" s="7"/>
      <c r="K759" s="28" t="b">
        <f t="shared" si="116"/>
        <v>0</v>
      </c>
      <c r="L759" s="7"/>
      <c r="M759" s="28" t="b">
        <f t="shared" si="117"/>
        <v>0</v>
      </c>
      <c r="N759" s="7"/>
      <c r="O759" s="28" t="b">
        <f t="shared" si="118"/>
        <v>0</v>
      </c>
      <c r="P759" s="7"/>
      <c r="Q759" s="28" t="b">
        <f t="shared" si="119"/>
        <v>0</v>
      </c>
      <c r="R759" s="81"/>
      <c r="S759" s="28" t="b">
        <f t="shared" si="114"/>
        <v>0</v>
      </c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2"/>
      <c r="AM759" s="2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"/>
    </row>
    <row r="760" spans="1:254" s="67" customFormat="1">
      <c r="A760" s="39" t="s">
        <v>844</v>
      </c>
      <c r="B760" s="39" t="s">
        <v>252</v>
      </c>
      <c r="C760" s="6" t="s">
        <v>14</v>
      </c>
      <c r="D760" s="40">
        <v>2004</v>
      </c>
      <c r="E760" s="6" t="s">
        <v>339</v>
      </c>
      <c r="F760" s="19"/>
      <c r="G760" s="28" t="b">
        <f t="shared" si="115"/>
        <v>0</v>
      </c>
      <c r="H760" s="19"/>
      <c r="I760" s="6"/>
      <c r="J760" s="7">
        <v>10284</v>
      </c>
      <c r="K760" s="28" t="b">
        <f t="shared" si="116"/>
        <v>0</v>
      </c>
      <c r="L760" s="7"/>
      <c r="M760" s="28" t="b">
        <f t="shared" si="117"/>
        <v>0</v>
      </c>
      <c r="N760" s="20"/>
      <c r="O760" s="28" t="b">
        <f t="shared" si="118"/>
        <v>0</v>
      </c>
      <c r="P760" s="7">
        <v>14334</v>
      </c>
      <c r="Q760" s="28" t="b">
        <f t="shared" si="119"/>
        <v>0</v>
      </c>
      <c r="R760" s="82"/>
      <c r="S760" s="28" t="b">
        <f t="shared" si="114"/>
        <v>0</v>
      </c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"/>
      <c r="AM760" s="2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  <c r="CA760" s="69"/>
      <c r="CB760" s="69"/>
      <c r="CC760" s="69"/>
      <c r="CD760" s="69"/>
      <c r="CE760" s="69"/>
      <c r="CF760" s="69"/>
      <c r="CG760" s="69"/>
      <c r="CH760" s="69"/>
      <c r="CI760" s="69"/>
      <c r="CJ760" s="69"/>
      <c r="CK760" s="69"/>
      <c r="CL760" s="69"/>
      <c r="CM760" s="69"/>
      <c r="CN760" s="69"/>
      <c r="CO760" s="69"/>
      <c r="CP760" s="69"/>
      <c r="CQ760" s="69"/>
      <c r="CR760" s="69"/>
      <c r="CS760" s="69"/>
      <c r="CT760" s="69"/>
      <c r="CU760" s="69"/>
      <c r="CV760" s="69"/>
      <c r="CW760" s="69"/>
      <c r="CX760" s="69"/>
      <c r="CY760" s="69"/>
      <c r="CZ760" s="69"/>
      <c r="DA760" s="69"/>
      <c r="DB760" s="69"/>
      <c r="DC760" s="69"/>
      <c r="DD760" s="69"/>
      <c r="DE760" s="69"/>
      <c r="DF760" s="69"/>
      <c r="DG760" s="69"/>
      <c r="DH760" s="69"/>
      <c r="DI760" s="69"/>
      <c r="DJ760" s="69"/>
      <c r="DK760" s="69"/>
      <c r="DL760" s="69"/>
      <c r="DM760" s="69"/>
      <c r="DN760" s="69"/>
      <c r="DO760" s="69"/>
      <c r="DP760" s="69"/>
      <c r="DQ760" s="69"/>
      <c r="DR760" s="69"/>
      <c r="DS760" s="69"/>
      <c r="DT760" s="69"/>
      <c r="DU760" s="69"/>
      <c r="DV760" s="69"/>
      <c r="DW760" s="69"/>
      <c r="DX760" s="69"/>
      <c r="DY760" s="69"/>
      <c r="DZ760" s="69"/>
      <c r="EA760" s="69"/>
      <c r="EB760" s="69"/>
      <c r="EC760" s="69"/>
      <c r="ED760" s="69"/>
      <c r="EE760" s="69"/>
      <c r="EF760" s="69"/>
      <c r="EG760" s="69"/>
      <c r="EH760" s="69"/>
      <c r="EI760" s="69"/>
      <c r="EJ760" s="69"/>
      <c r="EK760" s="69"/>
      <c r="EL760" s="69"/>
      <c r="EM760" s="69"/>
      <c r="EN760" s="69"/>
      <c r="EO760" s="69"/>
      <c r="EP760" s="69"/>
      <c r="EQ760" s="69"/>
      <c r="ER760" s="69"/>
      <c r="ES760" s="69"/>
      <c r="ET760" s="69"/>
      <c r="EU760" s="69"/>
      <c r="EV760" s="69"/>
      <c r="EW760" s="69"/>
      <c r="EX760" s="69"/>
      <c r="EY760" s="69"/>
      <c r="EZ760" s="69"/>
      <c r="FA760" s="69"/>
      <c r="FB760" s="69"/>
      <c r="FC760" s="69"/>
      <c r="FD760" s="69"/>
      <c r="FE760" s="69"/>
      <c r="FF760" s="69"/>
      <c r="FG760" s="69"/>
      <c r="FH760" s="69"/>
      <c r="FI760" s="69"/>
      <c r="FJ760" s="69"/>
      <c r="FK760" s="69"/>
      <c r="FL760" s="69"/>
      <c r="FM760" s="69"/>
      <c r="FN760" s="69"/>
      <c r="FO760" s="69"/>
      <c r="FP760" s="69"/>
      <c r="FQ760" s="69"/>
      <c r="FR760" s="69"/>
      <c r="FS760" s="69"/>
      <c r="FT760" s="69"/>
      <c r="FU760" s="69"/>
      <c r="FV760" s="69"/>
      <c r="FW760" s="69"/>
      <c r="FX760" s="69"/>
      <c r="FY760" s="69"/>
      <c r="FZ760" s="69"/>
      <c r="GA760" s="69"/>
      <c r="GB760" s="69"/>
      <c r="GC760" s="69"/>
      <c r="GD760" s="69"/>
      <c r="GE760" s="69"/>
      <c r="GF760" s="69"/>
      <c r="GG760" s="69"/>
      <c r="GH760" s="69"/>
      <c r="GI760" s="69"/>
      <c r="GJ760" s="69"/>
      <c r="GK760" s="69"/>
      <c r="GL760" s="69"/>
      <c r="GM760" s="69"/>
      <c r="GN760" s="69"/>
      <c r="GO760" s="69"/>
      <c r="GP760" s="69"/>
      <c r="GQ760" s="69"/>
      <c r="GR760" s="69"/>
      <c r="GS760" s="69"/>
      <c r="GT760" s="69"/>
      <c r="GU760" s="69"/>
      <c r="GV760" s="69"/>
      <c r="GW760" s="69"/>
      <c r="GX760" s="69"/>
      <c r="GY760" s="69"/>
      <c r="GZ760" s="69"/>
      <c r="HA760" s="69"/>
      <c r="HB760" s="69"/>
      <c r="HC760" s="69"/>
      <c r="HD760" s="69"/>
      <c r="HE760" s="69"/>
      <c r="HF760" s="69"/>
      <c r="HG760" s="69"/>
      <c r="HH760" s="69"/>
      <c r="HI760" s="69"/>
      <c r="HJ760" s="69"/>
      <c r="HK760" s="69"/>
      <c r="HL760" s="69"/>
      <c r="HM760" s="69"/>
      <c r="HN760" s="69"/>
      <c r="HO760" s="69"/>
      <c r="HP760" s="69"/>
      <c r="HQ760" s="69"/>
      <c r="HR760" s="69"/>
      <c r="HS760" s="69"/>
      <c r="HT760" s="69"/>
      <c r="HU760" s="69"/>
      <c r="HV760" s="69"/>
      <c r="HW760" s="69"/>
      <c r="HX760" s="69"/>
      <c r="HY760" s="69"/>
      <c r="HZ760" s="69"/>
      <c r="IA760" s="69"/>
      <c r="IB760" s="69"/>
      <c r="IC760" s="69"/>
      <c r="ID760" s="69"/>
      <c r="IE760" s="69"/>
      <c r="IF760" s="69"/>
      <c r="IG760" s="69"/>
      <c r="IH760" s="69"/>
      <c r="II760" s="69"/>
      <c r="IJ760" s="69"/>
      <c r="IK760" s="69"/>
      <c r="IL760" s="69"/>
      <c r="IM760" s="69"/>
      <c r="IN760" s="69"/>
      <c r="IO760" s="69"/>
      <c r="IP760" s="69"/>
      <c r="IQ760" s="69"/>
      <c r="IR760" s="69"/>
      <c r="IS760" s="69"/>
      <c r="IT760" s="69"/>
    </row>
    <row r="761" spans="1:254" s="68" customFormat="1">
      <c r="A761" s="75" t="s">
        <v>1301</v>
      </c>
      <c r="B761" s="75" t="s">
        <v>98</v>
      </c>
      <c r="C761" s="6" t="s">
        <v>14</v>
      </c>
      <c r="D761" s="77">
        <v>1998</v>
      </c>
      <c r="E761" s="6" t="s">
        <v>135</v>
      </c>
      <c r="F761" s="19">
        <v>22835</v>
      </c>
      <c r="G761" s="28" t="str">
        <f t="shared" si="115"/>
        <v>Q</v>
      </c>
      <c r="H761" s="19"/>
      <c r="I761" s="28"/>
      <c r="J761" s="7">
        <v>5090</v>
      </c>
      <c r="K761" s="28" t="b">
        <f t="shared" si="116"/>
        <v>0</v>
      </c>
      <c r="L761" s="7">
        <v>14016</v>
      </c>
      <c r="M761" s="28" t="b">
        <f t="shared" si="117"/>
        <v>0</v>
      </c>
      <c r="N761" s="7">
        <v>12778</v>
      </c>
      <c r="O761" s="28" t="b">
        <f t="shared" si="118"/>
        <v>0</v>
      </c>
      <c r="P761" s="7"/>
      <c r="Q761" s="28" t="b">
        <f t="shared" si="119"/>
        <v>0</v>
      </c>
      <c r="R761" s="81"/>
      <c r="S761" s="28" t="b">
        <f t="shared" si="114"/>
        <v>0</v>
      </c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3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  <c r="CA761" s="69"/>
      <c r="CB761" s="69"/>
      <c r="CC761" s="69"/>
      <c r="CD761" s="69"/>
      <c r="CE761" s="69"/>
      <c r="CF761" s="69"/>
      <c r="CG761" s="69"/>
      <c r="CH761" s="69"/>
      <c r="CI761" s="69"/>
      <c r="CJ761" s="69"/>
      <c r="CK761" s="69"/>
      <c r="CL761" s="69"/>
      <c r="CM761" s="69"/>
      <c r="CN761" s="69"/>
      <c r="CO761" s="69"/>
      <c r="CP761" s="69"/>
      <c r="CQ761" s="69"/>
      <c r="CR761" s="69"/>
      <c r="CS761" s="69"/>
      <c r="CT761" s="69"/>
      <c r="CU761" s="69"/>
      <c r="CV761" s="69"/>
      <c r="CW761" s="69"/>
      <c r="CX761" s="69"/>
      <c r="CY761" s="69"/>
      <c r="CZ761" s="69"/>
      <c r="DA761" s="69"/>
      <c r="DB761" s="69"/>
      <c r="DC761" s="69"/>
      <c r="DD761" s="69"/>
      <c r="DE761" s="69"/>
      <c r="DF761" s="69"/>
      <c r="DG761" s="69"/>
      <c r="DH761" s="69"/>
      <c r="DI761" s="69"/>
      <c r="DJ761" s="69"/>
      <c r="DK761" s="69"/>
      <c r="DL761" s="69"/>
      <c r="DM761" s="69"/>
      <c r="DN761" s="69"/>
      <c r="DO761" s="69"/>
      <c r="DP761" s="69"/>
      <c r="DQ761" s="69"/>
      <c r="DR761" s="69"/>
      <c r="DS761" s="69"/>
      <c r="DT761" s="69"/>
      <c r="DU761" s="69"/>
      <c r="DV761" s="69"/>
      <c r="DW761" s="69"/>
      <c r="DX761" s="69"/>
      <c r="DY761" s="69"/>
      <c r="DZ761" s="69"/>
      <c r="EA761" s="69"/>
      <c r="EB761" s="69"/>
      <c r="EC761" s="69"/>
      <c r="ED761" s="69"/>
      <c r="EE761" s="69"/>
      <c r="EF761" s="69"/>
      <c r="EG761" s="69"/>
      <c r="EH761" s="69"/>
      <c r="EI761" s="69"/>
      <c r="EJ761" s="69"/>
      <c r="EK761" s="69"/>
      <c r="EL761" s="69"/>
      <c r="EM761" s="69"/>
      <c r="EN761" s="69"/>
      <c r="EO761" s="69"/>
      <c r="EP761" s="69"/>
      <c r="EQ761" s="69"/>
      <c r="ER761" s="69"/>
      <c r="ES761" s="69"/>
      <c r="ET761" s="69"/>
      <c r="EU761" s="69"/>
      <c r="EV761" s="69"/>
      <c r="EW761" s="69"/>
      <c r="EX761" s="69"/>
      <c r="EY761" s="69"/>
      <c r="EZ761" s="69"/>
      <c r="FA761" s="69"/>
      <c r="FB761" s="69"/>
      <c r="FC761" s="69"/>
      <c r="FD761" s="69"/>
      <c r="FE761" s="69"/>
      <c r="FF761" s="69"/>
      <c r="FG761" s="69"/>
      <c r="FH761" s="69"/>
      <c r="FI761" s="69"/>
      <c r="FJ761" s="69"/>
      <c r="FK761" s="69"/>
      <c r="FL761" s="69"/>
      <c r="FM761" s="69"/>
      <c r="FN761" s="69"/>
      <c r="FO761" s="69"/>
      <c r="FP761" s="69"/>
      <c r="FQ761" s="69"/>
      <c r="FR761" s="69"/>
      <c r="FS761" s="69"/>
      <c r="FT761" s="69"/>
      <c r="FU761" s="69"/>
      <c r="FV761" s="69"/>
      <c r="FW761" s="69"/>
      <c r="FX761" s="69"/>
      <c r="FY761" s="69"/>
      <c r="FZ761" s="69"/>
      <c r="GA761" s="69"/>
      <c r="GB761" s="69"/>
      <c r="GC761" s="69"/>
      <c r="GD761" s="69"/>
      <c r="GE761" s="69"/>
      <c r="GF761" s="69"/>
      <c r="GG761" s="69"/>
      <c r="GH761" s="69"/>
      <c r="GI761" s="69"/>
      <c r="GJ761" s="69"/>
      <c r="GK761" s="69"/>
      <c r="GL761" s="69"/>
      <c r="GM761" s="69"/>
      <c r="GN761" s="69"/>
      <c r="GO761" s="69"/>
      <c r="GP761" s="69"/>
      <c r="GQ761" s="69"/>
      <c r="GR761" s="69"/>
      <c r="GS761" s="69"/>
      <c r="GT761" s="69"/>
      <c r="GU761" s="69"/>
      <c r="GV761" s="69"/>
      <c r="GW761" s="69"/>
      <c r="GX761" s="69"/>
      <c r="GY761" s="69"/>
      <c r="GZ761" s="69"/>
      <c r="HA761" s="69"/>
      <c r="HB761" s="69"/>
      <c r="HC761" s="69"/>
      <c r="HD761" s="69"/>
      <c r="HE761" s="69"/>
      <c r="HF761" s="69"/>
      <c r="HG761" s="69"/>
      <c r="HH761" s="69"/>
      <c r="HI761" s="69"/>
      <c r="HJ761" s="69"/>
      <c r="HK761" s="69"/>
      <c r="HL761" s="69"/>
      <c r="HM761" s="69"/>
      <c r="HN761" s="69"/>
      <c r="HO761" s="69"/>
      <c r="HP761" s="69"/>
      <c r="HQ761" s="69"/>
      <c r="HR761" s="69"/>
      <c r="HS761" s="69"/>
      <c r="HT761" s="69"/>
      <c r="HU761" s="69"/>
      <c r="HV761" s="69"/>
      <c r="HW761" s="69"/>
      <c r="HX761" s="69"/>
      <c r="HY761" s="69"/>
      <c r="HZ761" s="69"/>
      <c r="IA761" s="69"/>
      <c r="IB761" s="69"/>
      <c r="IC761" s="69"/>
      <c r="ID761" s="69"/>
      <c r="IE761" s="69"/>
      <c r="IF761" s="69"/>
      <c r="IG761" s="69"/>
      <c r="IH761" s="69"/>
      <c r="II761" s="69"/>
      <c r="IJ761" s="69"/>
      <c r="IK761" s="69"/>
      <c r="IL761" s="69"/>
      <c r="IM761" s="69"/>
      <c r="IN761" s="69"/>
      <c r="IO761" s="69"/>
      <c r="IP761" s="69"/>
      <c r="IQ761" s="69"/>
      <c r="IR761" s="69"/>
      <c r="IS761" s="69"/>
      <c r="IT761" s="69"/>
    </row>
    <row r="762" spans="1:254" s="68" customFormat="1">
      <c r="A762" s="75" t="s">
        <v>444</v>
      </c>
      <c r="B762" s="75" t="s">
        <v>472</v>
      </c>
      <c r="C762" s="6" t="s">
        <v>14</v>
      </c>
      <c r="D762" s="77">
        <v>1998</v>
      </c>
      <c r="E762" s="6" t="s">
        <v>135</v>
      </c>
      <c r="F762" s="19"/>
      <c r="G762" s="28" t="b">
        <f t="shared" si="115"/>
        <v>0</v>
      </c>
      <c r="H762" s="19"/>
      <c r="I762" s="28"/>
      <c r="J762" s="7"/>
      <c r="K762" s="28" t="b">
        <f t="shared" si="116"/>
        <v>0</v>
      </c>
      <c r="L762" s="7"/>
      <c r="M762" s="28" t="b">
        <f t="shared" si="117"/>
        <v>0</v>
      </c>
      <c r="N762" s="7"/>
      <c r="O762" s="28" t="b">
        <f t="shared" si="118"/>
        <v>0</v>
      </c>
      <c r="P762" s="7"/>
      <c r="Q762" s="28" t="b">
        <f t="shared" si="119"/>
        <v>0</v>
      </c>
      <c r="R762" s="81"/>
      <c r="S762" s="28" t="b">
        <f t="shared" ref="S762:S825" si="120">IF(AND(E762="Sénior",R762&lt;=24630,R762&gt;1),"Q",IF(AND(E762="Junior",R762&lt;=25400,R762&gt;1),"Q",IF(AND(E762="Cadet",R762&lt;=25904,R762&gt;1),"Q",IF(AND(E762="Minime",R762&lt;=32633,R762&gt;1),"Q"))))</f>
        <v>0</v>
      </c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"/>
      <c r="AM762" s="2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</row>
    <row r="763" spans="1:254" s="68" customFormat="1">
      <c r="A763" s="75" t="s">
        <v>1300</v>
      </c>
      <c r="B763" s="75" t="s">
        <v>116</v>
      </c>
      <c r="C763" s="6" t="s">
        <v>14</v>
      </c>
      <c r="D763" s="77">
        <v>1998</v>
      </c>
      <c r="E763" s="6" t="s">
        <v>135</v>
      </c>
      <c r="F763" s="19">
        <v>22711</v>
      </c>
      <c r="G763" s="28" t="str">
        <f t="shared" si="115"/>
        <v>Q</v>
      </c>
      <c r="H763" s="19"/>
      <c r="I763" s="28"/>
      <c r="J763" s="7">
        <v>4438</v>
      </c>
      <c r="K763" s="28" t="b">
        <f t="shared" si="116"/>
        <v>0</v>
      </c>
      <c r="L763" s="7">
        <v>13839</v>
      </c>
      <c r="M763" s="28" t="b">
        <f t="shared" si="117"/>
        <v>0</v>
      </c>
      <c r="N763" s="7">
        <v>11166</v>
      </c>
      <c r="O763" s="28" t="str">
        <f t="shared" si="118"/>
        <v>Q</v>
      </c>
      <c r="P763" s="7">
        <v>11755</v>
      </c>
      <c r="Q763" s="28" t="b">
        <f t="shared" si="119"/>
        <v>0</v>
      </c>
      <c r="R763" s="81">
        <v>30554</v>
      </c>
      <c r="S763" s="28" t="b">
        <f t="shared" si="120"/>
        <v>0</v>
      </c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"/>
      <c r="AM763" s="2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</row>
    <row r="764" spans="1:254" s="68" customFormat="1">
      <c r="A764" s="75" t="s">
        <v>1350</v>
      </c>
      <c r="B764" s="75" t="s">
        <v>1212</v>
      </c>
      <c r="C764" s="6" t="s">
        <v>14</v>
      </c>
      <c r="D764" s="77">
        <v>1976</v>
      </c>
      <c r="E764" s="6" t="s">
        <v>134</v>
      </c>
      <c r="F764" s="19">
        <v>25139</v>
      </c>
      <c r="G764" s="28" t="b">
        <f t="shared" si="115"/>
        <v>0</v>
      </c>
      <c r="H764" s="19"/>
      <c r="I764" s="28"/>
      <c r="J764" s="7"/>
      <c r="K764" s="28" t="b">
        <f t="shared" si="116"/>
        <v>0</v>
      </c>
      <c r="L764" s="7"/>
      <c r="M764" s="28" t="b">
        <f t="shared" si="117"/>
        <v>0</v>
      </c>
      <c r="N764" s="7"/>
      <c r="O764" s="28" t="b">
        <f t="shared" si="118"/>
        <v>0</v>
      </c>
      <c r="P764" s="7"/>
      <c r="Q764" s="28" t="b">
        <f t="shared" si="119"/>
        <v>0</v>
      </c>
      <c r="R764" s="81"/>
      <c r="S764" s="28" t="b">
        <f t="shared" si="120"/>
        <v>0</v>
      </c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6"/>
      <c r="AK764" s="26"/>
      <c r="AL764" s="2"/>
      <c r="AM764" s="2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67"/>
      <c r="CE764" s="67"/>
      <c r="CF764" s="67"/>
      <c r="CG764" s="67"/>
      <c r="CH764" s="67"/>
      <c r="CI764" s="67"/>
      <c r="CJ764" s="67"/>
      <c r="CK764" s="67"/>
      <c r="CL764" s="67"/>
      <c r="CM764" s="67"/>
      <c r="CN764" s="67"/>
      <c r="CO764" s="67"/>
      <c r="CP764" s="67"/>
      <c r="CQ764" s="67"/>
      <c r="CR764" s="67"/>
      <c r="CS764" s="67"/>
      <c r="CT764" s="67"/>
      <c r="CU764" s="67"/>
      <c r="CV764" s="67"/>
      <c r="CW764" s="67"/>
      <c r="CX764" s="67"/>
      <c r="CY764" s="67"/>
      <c r="CZ764" s="67"/>
      <c r="DA764" s="67"/>
      <c r="DB764" s="67"/>
      <c r="DC764" s="67"/>
      <c r="DD764" s="67"/>
      <c r="DE764" s="67"/>
      <c r="DF764" s="67"/>
      <c r="DG764" s="67"/>
      <c r="DH764" s="67"/>
      <c r="DI764" s="67"/>
      <c r="DJ764" s="67"/>
      <c r="DK764" s="67"/>
      <c r="DL764" s="67"/>
      <c r="DM764" s="67"/>
      <c r="DN764" s="67"/>
      <c r="DO764" s="67"/>
      <c r="DP764" s="67"/>
      <c r="DQ764" s="67"/>
      <c r="DR764" s="67"/>
      <c r="DS764" s="67"/>
      <c r="DT764" s="67"/>
      <c r="DU764" s="67"/>
      <c r="DV764" s="67"/>
      <c r="DW764" s="67"/>
      <c r="DX764" s="67"/>
      <c r="DY764" s="67"/>
      <c r="DZ764" s="67"/>
      <c r="EA764" s="67"/>
      <c r="EB764" s="67"/>
      <c r="EC764" s="67"/>
      <c r="ED764" s="67"/>
      <c r="EE764" s="67"/>
      <c r="EF764" s="67"/>
      <c r="EG764" s="67"/>
      <c r="EH764" s="67"/>
      <c r="EI764" s="67"/>
      <c r="EJ764" s="67"/>
      <c r="EK764" s="67"/>
      <c r="EL764" s="67"/>
      <c r="EM764" s="67"/>
      <c r="EN764" s="67"/>
      <c r="EO764" s="67"/>
      <c r="EP764" s="67"/>
      <c r="EQ764" s="67"/>
      <c r="ER764" s="67"/>
      <c r="ES764" s="67"/>
      <c r="ET764" s="67"/>
      <c r="EU764" s="67"/>
      <c r="EV764" s="67"/>
      <c r="EW764" s="67"/>
      <c r="EX764" s="67"/>
      <c r="EY764" s="67"/>
      <c r="EZ764" s="67"/>
      <c r="FA764" s="67"/>
      <c r="FB764" s="67"/>
      <c r="FC764" s="67"/>
      <c r="FD764" s="67"/>
      <c r="FE764" s="67"/>
      <c r="FF764" s="67"/>
      <c r="FG764" s="67"/>
      <c r="FH764" s="67"/>
      <c r="FI764" s="67"/>
      <c r="FJ764" s="67"/>
      <c r="FK764" s="67"/>
      <c r="FL764" s="67"/>
      <c r="FM764" s="67"/>
      <c r="FN764" s="67"/>
      <c r="FO764" s="67"/>
      <c r="FP764" s="67"/>
      <c r="FQ764" s="67"/>
      <c r="FR764" s="67"/>
      <c r="FS764" s="67"/>
      <c r="FT764" s="67"/>
      <c r="FU764" s="67"/>
      <c r="FV764" s="67"/>
      <c r="FW764" s="67"/>
      <c r="FX764" s="67"/>
      <c r="FY764" s="67"/>
      <c r="FZ764" s="67"/>
      <c r="GA764" s="67"/>
      <c r="GB764" s="67"/>
      <c r="GC764" s="67"/>
      <c r="GD764" s="67"/>
      <c r="GE764" s="67"/>
      <c r="GF764" s="67"/>
      <c r="GG764" s="67"/>
      <c r="GH764" s="67"/>
      <c r="GI764" s="67"/>
      <c r="GJ764" s="67"/>
      <c r="GK764" s="67"/>
      <c r="GL764" s="67"/>
      <c r="GM764" s="67"/>
      <c r="GN764" s="67"/>
      <c r="GO764" s="67"/>
      <c r="GP764" s="67"/>
      <c r="GQ764" s="67"/>
      <c r="GR764" s="67"/>
      <c r="GS764" s="67"/>
      <c r="GT764" s="67"/>
      <c r="GU764" s="67"/>
      <c r="GV764" s="67"/>
      <c r="GW764" s="67"/>
      <c r="GX764" s="67"/>
      <c r="GY764" s="67"/>
      <c r="GZ764" s="67"/>
      <c r="HA764" s="67"/>
      <c r="HB764" s="67"/>
      <c r="HC764" s="67"/>
      <c r="HD764" s="67"/>
      <c r="HE764" s="67"/>
      <c r="HF764" s="67"/>
      <c r="HG764" s="67"/>
      <c r="HH764" s="67"/>
      <c r="HI764" s="67"/>
      <c r="HJ764" s="67"/>
      <c r="HK764" s="67"/>
      <c r="HL764" s="67"/>
      <c r="HM764" s="67"/>
      <c r="HN764" s="67"/>
      <c r="HO764" s="67"/>
      <c r="HP764" s="67"/>
      <c r="HQ764" s="67"/>
      <c r="HR764" s="67"/>
      <c r="HS764" s="67"/>
      <c r="HT764" s="67"/>
      <c r="HU764" s="67"/>
      <c r="HV764" s="67"/>
      <c r="HW764" s="67"/>
      <c r="HX764" s="67"/>
      <c r="HY764" s="67"/>
      <c r="HZ764" s="67"/>
      <c r="IA764" s="67"/>
      <c r="IB764" s="67"/>
      <c r="IC764" s="67"/>
      <c r="ID764" s="67"/>
      <c r="IE764" s="67"/>
      <c r="IF764" s="67"/>
      <c r="IG764" s="67"/>
      <c r="IH764" s="67"/>
      <c r="II764" s="67"/>
      <c r="IJ764" s="67"/>
      <c r="IK764" s="67"/>
      <c r="IL764" s="67"/>
      <c r="IM764" s="67"/>
      <c r="IN764" s="67"/>
      <c r="IO764" s="67"/>
      <c r="IP764" s="67"/>
      <c r="IQ764" s="67"/>
      <c r="IR764" s="67"/>
      <c r="IS764" s="67"/>
      <c r="IT764" s="67"/>
    </row>
    <row r="765" spans="1:254" s="68" customFormat="1">
      <c r="A765" s="75" t="s">
        <v>1267</v>
      </c>
      <c r="B765" s="75" t="s">
        <v>848</v>
      </c>
      <c r="C765" s="6" t="s">
        <v>14</v>
      </c>
      <c r="D765" s="77">
        <v>2001</v>
      </c>
      <c r="E765" s="6" t="s">
        <v>67</v>
      </c>
      <c r="F765" s="19">
        <v>25181</v>
      </c>
      <c r="G765" s="28" t="b">
        <f t="shared" si="115"/>
        <v>0</v>
      </c>
      <c r="H765" s="19"/>
      <c r="I765" s="28"/>
      <c r="J765" s="7">
        <v>4585</v>
      </c>
      <c r="K765" s="28" t="b">
        <f t="shared" si="116"/>
        <v>0</v>
      </c>
      <c r="L765" s="7"/>
      <c r="M765" s="28" t="b">
        <f t="shared" si="117"/>
        <v>0</v>
      </c>
      <c r="N765" s="7">
        <v>13094</v>
      </c>
      <c r="O765" s="28" t="b">
        <f t="shared" si="118"/>
        <v>0</v>
      </c>
      <c r="P765" s="7">
        <v>10749</v>
      </c>
      <c r="Q765" s="28" t="b">
        <f t="shared" si="119"/>
        <v>0</v>
      </c>
      <c r="R765" s="81"/>
      <c r="S765" s="28" t="b">
        <f t="shared" si="120"/>
        <v>0</v>
      </c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"/>
      <c r="AM765" s="2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"/>
    </row>
    <row r="766" spans="1:254" s="69" customFormat="1">
      <c r="A766" s="39" t="s">
        <v>838</v>
      </c>
      <c r="B766" s="39" t="s">
        <v>793</v>
      </c>
      <c r="C766" s="6" t="s">
        <v>14</v>
      </c>
      <c r="D766" s="40">
        <v>2005</v>
      </c>
      <c r="E766" s="6" t="s">
        <v>344</v>
      </c>
      <c r="F766" s="19"/>
      <c r="G766" s="28" t="b">
        <f t="shared" si="115"/>
        <v>0</v>
      </c>
      <c r="H766" s="19"/>
      <c r="I766" s="6"/>
      <c r="J766" s="7">
        <v>4478</v>
      </c>
      <c r="K766" s="28" t="b">
        <f t="shared" si="116"/>
        <v>0</v>
      </c>
      <c r="L766" s="7"/>
      <c r="M766" s="28" t="b">
        <f t="shared" si="117"/>
        <v>0</v>
      </c>
      <c r="N766" s="20"/>
      <c r="O766" s="28" t="b">
        <f t="shared" si="118"/>
        <v>0</v>
      </c>
      <c r="P766" s="7"/>
      <c r="Q766" s="28" t="b">
        <f t="shared" si="119"/>
        <v>0</v>
      </c>
      <c r="R766" s="82"/>
      <c r="S766" s="28" t="b">
        <f t="shared" si="120"/>
        <v>0</v>
      </c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"/>
      <c r="AM766" s="2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  <c r="CD766" s="67"/>
      <c r="CE766" s="67"/>
      <c r="CF766" s="67"/>
      <c r="CG766" s="67"/>
      <c r="CH766" s="67"/>
      <c r="CI766" s="67"/>
      <c r="CJ766" s="67"/>
      <c r="CK766" s="67"/>
      <c r="CL766" s="67"/>
      <c r="CM766" s="67"/>
      <c r="CN766" s="67"/>
      <c r="CO766" s="67"/>
      <c r="CP766" s="67"/>
      <c r="CQ766" s="67"/>
      <c r="CR766" s="67"/>
      <c r="CS766" s="67"/>
      <c r="CT766" s="67"/>
      <c r="CU766" s="67"/>
      <c r="CV766" s="67"/>
      <c r="CW766" s="67"/>
      <c r="CX766" s="67"/>
      <c r="CY766" s="67"/>
      <c r="CZ766" s="67"/>
      <c r="DA766" s="67"/>
      <c r="DB766" s="67"/>
      <c r="DC766" s="67"/>
      <c r="DD766" s="67"/>
      <c r="DE766" s="67"/>
      <c r="DF766" s="67"/>
      <c r="DG766" s="67"/>
      <c r="DH766" s="67"/>
      <c r="DI766" s="67"/>
      <c r="DJ766" s="67"/>
      <c r="DK766" s="67"/>
      <c r="DL766" s="67"/>
      <c r="DM766" s="67"/>
      <c r="DN766" s="67"/>
      <c r="DO766" s="67"/>
      <c r="DP766" s="67"/>
      <c r="DQ766" s="67"/>
      <c r="DR766" s="67"/>
      <c r="DS766" s="67"/>
      <c r="DT766" s="67"/>
      <c r="DU766" s="67"/>
      <c r="DV766" s="67"/>
      <c r="DW766" s="67"/>
      <c r="DX766" s="67"/>
      <c r="DY766" s="67"/>
      <c r="DZ766" s="67"/>
      <c r="EA766" s="67"/>
      <c r="EB766" s="67"/>
      <c r="EC766" s="67"/>
      <c r="ED766" s="67"/>
      <c r="EE766" s="67"/>
      <c r="EF766" s="67"/>
      <c r="EG766" s="67"/>
      <c r="EH766" s="67"/>
      <c r="EI766" s="67"/>
      <c r="EJ766" s="67"/>
      <c r="EK766" s="67"/>
      <c r="EL766" s="67"/>
      <c r="EM766" s="67"/>
      <c r="EN766" s="67"/>
      <c r="EO766" s="67"/>
      <c r="EP766" s="67"/>
      <c r="EQ766" s="67"/>
      <c r="ER766" s="67"/>
      <c r="ES766" s="67"/>
      <c r="ET766" s="67"/>
      <c r="EU766" s="67"/>
      <c r="EV766" s="67"/>
      <c r="EW766" s="67"/>
      <c r="EX766" s="67"/>
      <c r="EY766" s="67"/>
      <c r="EZ766" s="67"/>
      <c r="FA766" s="67"/>
      <c r="FB766" s="67"/>
      <c r="FC766" s="67"/>
      <c r="FD766" s="67"/>
      <c r="FE766" s="67"/>
      <c r="FF766" s="67"/>
      <c r="FG766" s="67"/>
      <c r="FH766" s="67"/>
      <c r="FI766" s="67"/>
      <c r="FJ766" s="67"/>
      <c r="FK766" s="67"/>
      <c r="FL766" s="67"/>
      <c r="FM766" s="67"/>
      <c r="FN766" s="67"/>
      <c r="FO766" s="67"/>
      <c r="FP766" s="67"/>
      <c r="FQ766" s="67"/>
      <c r="FR766" s="67"/>
      <c r="FS766" s="67"/>
      <c r="FT766" s="67"/>
      <c r="FU766" s="67"/>
      <c r="FV766" s="67"/>
      <c r="FW766" s="67"/>
      <c r="FX766" s="67"/>
      <c r="FY766" s="67"/>
      <c r="FZ766" s="67"/>
      <c r="GA766" s="67"/>
      <c r="GB766" s="67"/>
      <c r="GC766" s="67"/>
      <c r="GD766" s="67"/>
      <c r="GE766" s="67"/>
      <c r="GF766" s="67"/>
      <c r="GG766" s="67"/>
      <c r="GH766" s="67"/>
      <c r="GI766" s="67"/>
      <c r="GJ766" s="67"/>
      <c r="GK766" s="67"/>
      <c r="GL766" s="67"/>
      <c r="GM766" s="67"/>
      <c r="GN766" s="67"/>
      <c r="GO766" s="67"/>
      <c r="GP766" s="67"/>
      <c r="GQ766" s="67"/>
      <c r="GR766" s="67"/>
      <c r="GS766" s="67"/>
      <c r="GT766" s="67"/>
      <c r="GU766" s="67"/>
      <c r="GV766" s="67"/>
      <c r="GW766" s="67"/>
      <c r="GX766" s="67"/>
      <c r="GY766" s="67"/>
      <c r="GZ766" s="67"/>
      <c r="HA766" s="67"/>
      <c r="HB766" s="67"/>
      <c r="HC766" s="67"/>
      <c r="HD766" s="67"/>
      <c r="HE766" s="67"/>
      <c r="HF766" s="67"/>
      <c r="HG766" s="67"/>
      <c r="HH766" s="67"/>
      <c r="HI766" s="67"/>
      <c r="HJ766" s="67"/>
      <c r="HK766" s="67"/>
      <c r="HL766" s="67"/>
      <c r="HM766" s="67"/>
      <c r="HN766" s="67"/>
      <c r="HO766" s="67"/>
      <c r="HP766" s="67"/>
      <c r="HQ766" s="67"/>
      <c r="HR766" s="67"/>
      <c r="HS766" s="67"/>
      <c r="HT766" s="67"/>
      <c r="HU766" s="67"/>
      <c r="HV766" s="67"/>
      <c r="HW766" s="67"/>
      <c r="HX766" s="67"/>
      <c r="HY766" s="67"/>
      <c r="HZ766" s="67"/>
      <c r="IA766" s="67"/>
      <c r="IB766" s="67"/>
      <c r="IC766" s="67"/>
      <c r="ID766" s="67"/>
      <c r="IE766" s="67"/>
      <c r="IF766" s="67"/>
      <c r="IG766" s="67"/>
      <c r="IH766" s="67"/>
      <c r="II766" s="67"/>
      <c r="IJ766" s="67"/>
      <c r="IK766" s="67"/>
      <c r="IL766" s="67"/>
      <c r="IM766" s="67"/>
      <c r="IN766" s="67"/>
      <c r="IO766" s="67"/>
      <c r="IP766" s="67"/>
      <c r="IQ766" s="67"/>
      <c r="IR766" s="67"/>
      <c r="IS766" s="67"/>
      <c r="IT766" s="67"/>
    </row>
    <row r="767" spans="1:254" s="69" customFormat="1">
      <c r="A767" s="75" t="s">
        <v>1339</v>
      </c>
      <c r="B767" s="75" t="s">
        <v>84</v>
      </c>
      <c r="C767" s="6" t="s">
        <v>14</v>
      </c>
      <c r="D767" s="77">
        <v>1987</v>
      </c>
      <c r="E767" s="6" t="s">
        <v>133</v>
      </c>
      <c r="F767" s="19"/>
      <c r="G767" s="28" t="b">
        <f t="shared" si="115"/>
        <v>0</v>
      </c>
      <c r="H767" s="19"/>
      <c r="I767" s="28"/>
      <c r="J767" s="7"/>
      <c r="K767" s="28" t="b">
        <f t="shared" si="116"/>
        <v>0</v>
      </c>
      <c r="L767" s="7"/>
      <c r="M767" s="28" t="b">
        <f t="shared" si="117"/>
        <v>0</v>
      </c>
      <c r="N767" s="7"/>
      <c r="O767" s="28" t="b">
        <f t="shared" si="118"/>
        <v>0</v>
      </c>
      <c r="P767" s="7"/>
      <c r="Q767" s="28" t="b">
        <f t="shared" si="119"/>
        <v>0</v>
      </c>
      <c r="R767" s="81"/>
      <c r="S767" s="28" t="b">
        <f t="shared" si="120"/>
        <v>0</v>
      </c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"/>
      <c r="AM767" s="2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8"/>
      <c r="CG767" s="68"/>
      <c r="CH767" s="68"/>
      <c r="CI767" s="68"/>
      <c r="CJ767" s="68"/>
      <c r="CK767" s="68"/>
      <c r="CL767" s="68"/>
      <c r="CM767" s="68"/>
      <c r="CN767" s="68"/>
      <c r="CO767" s="68"/>
      <c r="CP767" s="68"/>
      <c r="CQ767" s="68"/>
      <c r="CR767" s="68"/>
      <c r="CS767" s="68"/>
      <c r="CT767" s="68"/>
      <c r="CU767" s="68"/>
      <c r="CV767" s="68"/>
      <c r="CW767" s="68"/>
      <c r="CX767" s="68"/>
      <c r="CY767" s="68"/>
      <c r="CZ767" s="68"/>
      <c r="DA767" s="68"/>
      <c r="DB767" s="68"/>
      <c r="DC767" s="68"/>
      <c r="DD767" s="68"/>
      <c r="DE767" s="68"/>
      <c r="DF767" s="68"/>
      <c r="DG767" s="68"/>
      <c r="DH767" s="68"/>
      <c r="DI767" s="68"/>
      <c r="DJ767" s="68"/>
      <c r="DK767" s="68"/>
      <c r="DL767" s="68"/>
      <c r="DM767" s="68"/>
      <c r="DN767" s="68"/>
      <c r="DO767" s="68"/>
      <c r="DP767" s="68"/>
      <c r="DQ767" s="68"/>
      <c r="DR767" s="68"/>
      <c r="DS767" s="68"/>
      <c r="DT767" s="68"/>
      <c r="DU767" s="68"/>
      <c r="DV767" s="68"/>
      <c r="DW767" s="68"/>
      <c r="DX767" s="68"/>
      <c r="DY767" s="68"/>
      <c r="DZ767" s="68"/>
      <c r="EA767" s="68"/>
      <c r="EB767" s="68"/>
      <c r="EC767" s="68"/>
      <c r="ED767" s="68"/>
      <c r="EE767" s="68"/>
      <c r="EF767" s="68"/>
      <c r="EG767" s="68"/>
      <c r="EH767" s="68"/>
      <c r="EI767" s="68"/>
      <c r="EJ767" s="68"/>
      <c r="EK767" s="68"/>
      <c r="EL767" s="68"/>
      <c r="EM767" s="68"/>
      <c r="EN767" s="68"/>
      <c r="EO767" s="68"/>
      <c r="EP767" s="68"/>
      <c r="EQ767" s="68"/>
      <c r="ER767" s="68"/>
      <c r="ES767" s="68"/>
      <c r="ET767" s="68"/>
      <c r="EU767" s="68"/>
      <c r="EV767" s="68"/>
      <c r="EW767" s="68"/>
      <c r="EX767" s="68"/>
      <c r="EY767" s="68"/>
      <c r="EZ767" s="68"/>
      <c r="FA767" s="68"/>
      <c r="FB767" s="68"/>
      <c r="FC767" s="68"/>
      <c r="FD767" s="68"/>
      <c r="FE767" s="68"/>
      <c r="FF767" s="68"/>
      <c r="FG767" s="68"/>
      <c r="FH767" s="68"/>
      <c r="FI767" s="68"/>
      <c r="FJ767" s="68"/>
      <c r="FK767" s="68"/>
      <c r="FL767" s="68"/>
      <c r="FM767" s="68"/>
      <c r="FN767" s="68"/>
      <c r="FO767" s="68"/>
      <c r="FP767" s="68"/>
      <c r="FQ767" s="68"/>
      <c r="FR767" s="68"/>
      <c r="FS767" s="68"/>
      <c r="FT767" s="68"/>
      <c r="FU767" s="68"/>
      <c r="FV767" s="68"/>
      <c r="FW767" s="68"/>
      <c r="FX767" s="68"/>
      <c r="FY767" s="68"/>
      <c r="FZ767" s="68"/>
      <c r="GA767" s="68"/>
      <c r="GB767" s="68"/>
      <c r="GC767" s="68"/>
      <c r="GD767" s="68"/>
      <c r="GE767" s="68"/>
      <c r="GF767" s="68"/>
      <c r="GG767" s="68"/>
      <c r="GH767" s="68"/>
      <c r="GI767" s="68"/>
      <c r="GJ767" s="68"/>
      <c r="GK767" s="68"/>
      <c r="GL767" s="68"/>
      <c r="GM767" s="68"/>
      <c r="GN767" s="68"/>
      <c r="GO767" s="68"/>
      <c r="GP767" s="68"/>
      <c r="GQ767" s="68"/>
      <c r="GR767" s="68"/>
      <c r="GS767" s="68"/>
      <c r="GT767" s="68"/>
      <c r="GU767" s="68"/>
      <c r="GV767" s="68"/>
      <c r="GW767" s="68"/>
      <c r="GX767" s="68"/>
      <c r="GY767" s="68"/>
      <c r="GZ767" s="68"/>
      <c r="HA767" s="68"/>
      <c r="HB767" s="68"/>
      <c r="HC767" s="68"/>
      <c r="HD767" s="68"/>
      <c r="HE767" s="68"/>
      <c r="HF767" s="68"/>
      <c r="HG767" s="68"/>
      <c r="HH767" s="68"/>
      <c r="HI767" s="68"/>
      <c r="HJ767" s="68"/>
      <c r="HK767" s="68"/>
      <c r="HL767" s="68"/>
      <c r="HM767" s="68"/>
      <c r="HN767" s="68"/>
      <c r="HO767" s="68"/>
      <c r="HP767" s="68"/>
      <c r="HQ767" s="68"/>
      <c r="HR767" s="68"/>
      <c r="HS767" s="68"/>
      <c r="HT767" s="68"/>
      <c r="HU767" s="68"/>
      <c r="HV767" s="68"/>
      <c r="HW767" s="68"/>
      <c r="HX767" s="68"/>
      <c r="HY767" s="68"/>
      <c r="HZ767" s="68"/>
      <c r="IA767" s="68"/>
      <c r="IB767" s="68"/>
      <c r="IC767" s="68"/>
      <c r="ID767" s="68"/>
      <c r="IE767" s="68"/>
      <c r="IF767" s="68"/>
      <c r="IG767" s="68"/>
      <c r="IH767" s="68"/>
      <c r="II767" s="68"/>
      <c r="IJ767" s="68"/>
      <c r="IK767" s="68"/>
      <c r="IL767" s="68"/>
      <c r="IM767" s="68"/>
      <c r="IN767" s="68"/>
      <c r="IO767" s="68"/>
      <c r="IP767" s="68"/>
      <c r="IQ767" s="68"/>
      <c r="IR767" s="68"/>
      <c r="IS767" s="68"/>
      <c r="IT767" s="68"/>
    </row>
    <row r="768" spans="1:254" s="68" customFormat="1">
      <c r="A768" s="75" t="s">
        <v>1265</v>
      </c>
      <c r="B768" s="75" t="s">
        <v>1266</v>
      </c>
      <c r="C768" s="6" t="s">
        <v>14</v>
      </c>
      <c r="D768" s="77">
        <v>2005</v>
      </c>
      <c r="E768" s="6" t="s">
        <v>344</v>
      </c>
      <c r="F768" s="19"/>
      <c r="G768" s="28" t="b">
        <f t="shared" si="115"/>
        <v>0</v>
      </c>
      <c r="H768" s="19"/>
      <c r="I768" s="28"/>
      <c r="J768" s="7">
        <v>3825</v>
      </c>
      <c r="K768" s="28" t="b">
        <f t="shared" si="116"/>
        <v>0</v>
      </c>
      <c r="L768" s="7"/>
      <c r="M768" s="28" t="b">
        <f t="shared" si="117"/>
        <v>0</v>
      </c>
      <c r="N768" s="7"/>
      <c r="O768" s="28" t="b">
        <f t="shared" si="118"/>
        <v>0</v>
      </c>
      <c r="P768" s="7"/>
      <c r="Q768" s="28" t="b">
        <f t="shared" si="119"/>
        <v>0</v>
      </c>
      <c r="R768" s="81"/>
      <c r="S768" s="28" t="b">
        <f t="shared" si="120"/>
        <v>0</v>
      </c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"/>
      <c r="AM768" s="2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67"/>
      <c r="CE768" s="67"/>
      <c r="CF768" s="67"/>
      <c r="CG768" s="67"/>
      <c r="CH768" s="67"/>
      <c r="CI768" s="67"/>
      <c r="CJ768" s="67"/>
      <c r="CK768" s="67"/>
      <c r="CL768" s="67"/>
      <c r="CM768" s="67"/>
      <c r="CN768" s="67"/>
      <c r="CO768" s="67"/>
      <c r="CP768" s="67"/>
      <c r="CQ768" s="67"/>
      <c r="CR768" s="67"/>
      <c r="CS768" s="67"/>
      <c r="CT768" s="67"/>
      <c r="CU768" s="67"/>
      <c r="CV768" s="67"/>
      <c r="CW768" s="67"/>
      <c r="CX768" s="67"/>
      <c r="CY768" s="67"/>
      <c r="CZ768" s="67"/>
      <c r="DA768" s="67"/>
      <c r="DB768" s="67"/>
      <c r="DC768" s="67"/>
      <c r="DD768" s="67"/>
      <c r="DE768" s="67"/>
      <c r="DF768" s="67"/>
      <c r="DG768" s="67"/>
      <c r="DH768" s="67"/>
      <c r="DI768" s="67"/>
      <c r="DJ768" s="67"/>
      <c r="DK768" s="67"/>
      <c r="DL768" s="67"/>
      <c r="DM768" s="67"/>
      <c r="DN768" s="67"/>
      <c r="DO768" s="67"/>
      <c r="DP768" s="67"/>
      <c r="DQ768" s="67"/>
      <c r="DR768" s="67"/>
      <c r="DS768" s="67"/>
      <c r="DT768" s="67"/>
      <c r="DU768" s="67"/>
      <c r="DV768" s="67"/>
      <c r="DW768" s="67"/>
      <c r="DX768" s="67"/>
      <c r="DY768" s="67"/>
      <c r="DZ768" s="67"/>
      <c r="EA768" s="67"/>
      <c r="EB768" s="67"/>
      <c r="EC768" s="67"/>
      <c r="ED768" s="67"/>
      <c r="EE768" s="67"/>
      <c r="EF768" s="67"/>
      <c r="EG768" s="67"/>
      <c r="EH768" s="67"/>
      <c r="EI768" s="67"/>
      <c r="EJ768" s="67"/>
      <c r="EK768" s="67"/>
      <c r="EL768" s="67"/>
      <c r="EM768" s="67"/>
      <c r="EN768" s="67"/>
      <c r="EO768" s="67"/>
      <c r="EP768" s="67"/>
      <c r="EQ768" s="67"/>
      <c r="ER768" s="67"/>
      <c r="ES768" s="67"/>
      <c r="ET768" s="67"/>
      <c r="EU768" s="67"/>
      <c r="EV768" s="67"/>
      <c r="EW768" s="67"/>
      <c r="EX768" s="67"/>
      <c r="EY768" s="67"/>
      <c r="EZ768" s="67"/>
      <c r="FA768" s="67"/>
      <c r="FB768" s="67"/>
      <c r="FC768" s="67"/>
      <c r="FD768" s="67"/>
      <c r="FE768" s="67"/>
      <c r="FF768" s="67"/>
      <c r="FG768" s="67"/>
      <c r="FH768" s="67"/>
      <c r="FI768" s="67"/>
      <c r="FJ768" s="67"/>
      <c r="FK768" s="67"/>
      <c r="FL768" s="67"/>
      <c r="FM768" s="67"/>
      <c r="FN768" s="67"/>
      <c r="FO768" s="67"/>
      <c r="FP768" s="67"/>
      <c r="FQ768" s="67"/>
      <c r="FR768" s="67"/>
      <c r="FS768" s="67"/>
      <c r="FT768" s="67"/>
      <c r="FU768" s="67"/>
      <c r="FV768" s="67"/>
      <c r="FW768" s="67"/>
      <c r="FX768" s="67"/>
      <c r="FY768" s="67"/>
      <c r="FZ768" s="67"/>
      <c r="GA768" s="67"/>
      <c r="GB768" s="67"/>
      <c r="GC768" s="67"/>
      <c r="GD768" s="67"/>
      <c r="GE768" s="67"/>
      <c r="GF768" s="67"/>
      <c r="GG768" s="67"/>
      <c r="GH768" s="67"/>
      <c r="GI768" s="67"/>
      <c r="GJ768" s="67"/>
      <c r="GK768" s="67"/>
      <c r="GL768" s="67"/>
      <c r="GM768" s="67"/>
      <c r="GN768" s="67"/>
      <c r="GO768" s="67"/>
      <c r="GP768" s="67"/>
      <c r="GQ768" s="67"/>
      <c r="GR768" s="67"/>
      <c r="GS768" s="67"/>
      <c r="GT768" s="67"/>
      <c r="GU768" s="67"/>
      <c r="GV768" s="67"/>
      <c r="GW768" s="67"/>
      <c r="GX768" s="67"/>
      <c r="GY768" s="67"/>
      <c r="GZ768" s="67"/>
      <c r="HA768" s="67"/>
      <c r="HB768" s="67"/>
      <c r="HC768" s="67"/>
      <c r="HD768" s="67"/>
      <c r="HE768" s="67"/>
      <c r="HF768" s="67"/>
      <c r="HG768" s="67"/>
      <c r="HH768" s="67"/>
      <c r="HI768" s="67"/>
      <c r="HJ768" s="67"/>
      <c r="HK768" s="67"/>
      <c r="HL768" s="67"/>
      <c r="HM768" s="67"/>
      <c r="HN768" s="67"/>
      <c r="HO768" s="67"/>
      <c r="HP768" s="67"/>
      <c r="HQ768" s="67"/>
      <c r="HR768" s="67"/>
      <c r="HS768" s="67"/>
      <c r="HT768" s="67"/>
      <c r="HU768" s="67"/>
      <c r="HV768" s="67"/>
      <c r="HW768" s="67"/>
      <c r="HX768" s="67"/>
      <c r="HY768" s="67"/>
      <c r="HZ768" s="67"/>
      <c r="IA768" s="67"/>
      <c r="IB768" s="67"/>
      <c r="IC768" s="67"/>
      <c r="ID768" s="67"/>
      <c r="IE768" s="67"/>
      <c r="IF768" s="67"/>
      <c r="IG768" s="67"/>
      <c r="IH768" s="67"/>
      <c r="II768" s="67"/>
      <c r="IJ768" s="67"/>
      <c r="IK768" s="67"/>
      <c r="IL768" s="67"/>
      <c r="IM768" s="67"/>
      <c r="IN768" s="67"/>
      <c r="IO768" s="67"/>
      <c r="IP768" s="67"/>
      <c r="IQ768" s="67"/>
      <c r="IR768" s="67"/>
      <c r="IS768" s="67"/>
      <c r="IT768" s="67"/>
    </row>
    <row r="769" spans="1:254" s="68" customFormat="1">
      <c r="A769" s="75" t="s">
        <v>1340</v>
      </c>
      <c r="B769" s="75" t="s">
        <v>98</v>
      </c>
      <c r="C769" s="6" t="s">
        <v>14</v>
      </c>
      <c r="D769" s="77">
        <v>1992</v>
      </c>
      <c r="E769" s="6" t="s">
        <v>133</v>
      </c>
      <c r="F769" s="19"/>
      <c r="G769" s="28" t="b">
        <f t="shared" si="115"/>
        <v>0</v>
      </c>
      <c r="H769" s="19"/>
      <c r="I769" s="28"/>
      <c r="J769" s="7"/>
      <c r="K769" s="28" t="b">
        <f t="shared" si="116"/>
        <v>0</v>
      </c>
      <c r="L769" s="7"/>
      <c r="M769" s="28" t="b">
        <f t="shared" si="117"/>
        <v>0</v>
      </c>
      <c r="N769" s="7"/>
      <c r="O769" s="28" t="b">
        <f t="shared" si="118"/>
        <v>0</v>
      </c>
      <c r="P769" s="7"/>
      <c r="Q769" s="28" t="b">
        <f t="shared" si="119"/>
        <v>0</v>
      </c>
      <c r="R769" s="81"/>
      <c r="S769" s="28" t="b">
        <f t="shared" si="120"/>
        <v>0</v>
      </c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2"/>
      <c r="AM769" s="2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56"/>
    </row>
    <row r="770" spans="1:254" s="67" customFormat="1">
      <c r="A770" s="75" t="s">
        <v>1315</v>
      </c>
      <c r="B770" s="75" t="s">
        <v>724</v>
      </c>
      <c r="C770" s="6" t="s">
        <v>14</v>
      </c>
      <c r="D770" s="77">
        <v>1996</v>
      </c>
      <c r="E770" s="6" t="s">
        <v>132</v>
      </c>
      <c r="F770" s="19">
        <v>30205</v>
      </c>
      <c r="G770" s="28" t="b">
        <f t="shared" si="115"/>
        <v>0</v>
      </c>
      <c r="H770" s="19"/>
      <c r="I770" s="28"/>
      <c r="J770" s="7"/>
      <c r="K770" s="28" t="b">
        <f t="shared" si="116"/>
        <v>0</v>
      </c>
      <c r="L770" s="7"/>
      <c r="M770" s="28" t="b">
        <f t="shared" si="117"/>
        <v>0</v>
      </c>
      <c r="N770" s="7"/>
      <c r="O770" s="28" t="b">
        <f t="shared" si="118"/>
        <v>0</v>
      </c>
      <c r="P770" s="7"/>
      <c r="Q770" s="28" t="b">
        <f t="shared" si="119"/>
        <v>0</v>
      </c>
      <c r="R770" s="81"/>
      <c r="S770" s="28" t="b">
        <f t="shared" si="120"/>
        <v>0</v>
      </c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"/>
      <c r="AM770" s="2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8"/>
      <c r="CG770" s="68"/>
      <c r="CH770" s="68"/>
      <c r="CI770" s="68"/>
      <c r="CJ770" s="68"/>
      <c r="CK770" s="68"/>
      <c r="CL770" s="68"/>
      <c r="CM770" s="68"/>
      <c r="CN770" s="68"/>
      <c r="CO770" s="68"/>
      <c r="CP770" s="68"/>
      <c r="CQ770" s="68"/>
      <c r="CR770" s="68"/>
      <c r="CS770" s="68"/>
      <c r="CT770" s="68"/>
      <c r="CU770" s="68"/>
      <c r="CV770" s="68"/>
      <c r="CW770" s="68"/>
      <c r="CX770" s="68"/>
      <c r="CY770" s="68"/>
      <c r="CZ770" s="68"/>
      <c r="DA770" s="68"/>
      <c r="DB770" s="68"/>
      <c r="DC770" s="68"/>
      <c r="DD770" s="68"/>
      <c r="DE770" s="68"/>
      <c r="DF770" s="68"/>
      <c r="DG770" s="68"/>
      <c r="DH770" s="68"/>
      <c r="DI770" s="68"/>
      <c r="DJ770" s="68"/>
      <c r="DK770" s="68"/>
      <c r="DL770" s="68"/>
      <c r="DM770" s="68"/>
      <c r="DN770" s="68"/>
      <c r="DO770" s="68"/>
      <c r="DP770" s="68"/>
      <c r="DQ770" s="68"/>
      <c r="DR770" s="68"/>
      <c r="DS770" s="68"/>
      <c r="DT770" s="68"/>
      <c r="DU770" s="68"/>
      <c r="DV770" s="68"/>
      <c r="DW770" s="68"/>
      <c r="DX770" s="68"/>
      <c r="DY770" s="68"/>
      <c r="DZ770" s="68"/>
      <c r="EA770" s="68"/>
      <c r="EB770" s="68"/>
      <c r="EC770" s="68"/>
      <c r="ED770" s="68"/>
      <c r="EE770" s="68"/>
      <c r="EF770" s="68"/>
      <c r="EG770" s="68"/>
      <c r="EH770" s="68"/>
      <c r="EI770" s="68"/>
      <c r="EJ770" s="68"/>
      <c r="EK770" s="68"/>
      <c r="EL770" s="68"/>
      <c r="EM770" s="68"/>
      <c r="EN770" s="68"/>
      <c r="EO770" s="68"/>
      <c r="EP770" s="68"/>
      <c r="EQ770" s="68"/>
      <c r="ER770" s="68"/>
      <c r="ES770" s="68"/>
      <c r="ET770" s="68"/>
      <c r="EU770" s="68"/>
      <c r="EV770" s="68"/>
      <c r="EW770" s="68"/>
      <c r="EX770" s="68"/>
      <c r="EY770" s="68"/>
      <c r="EZ770" s="68"/>
      <c r="FA770" s="68"/>
      <c r="FB770" s="68"/>
      <c r="FC770" s="68"/>
      <c r="FD770" s="68"/>
      <c r="FE770" s="68"/>
      <c r="FF770" s="68"/>
      <c r="FG770" s="68"/>
      <c r="FH770" s="68"/>
      <c r="FI770" s="68"/>
      <c r="FJ770" s="68"/>
      <c r="FK770" s="68"/>
      <c r="FL770" s="68"/>
      <c r="FM770" s="68"/>
      <c r="FN770" s="68"/>
      <c r="FO770" s="68"/>
      <c r="FP770" s="68"/>
      <c r="FQ770" s="68"/>
      <c r="FR770" s="68"/>
      <c r="FS770" s="68"/>
      <c r="FT770" s="68"/>
      <c r="FU770" s="68"/>
      <c r="FV770" s="68"/>
      <c r="FW770" s="68"/>
      <c r="FX770" s="68"/>
      <c r="FY770" s="68"/>
      <c r="FZ770" s="68"/>
      <c r="GA770" s="68"/>
      <c r="GB770" s="68"/>
      <c r="GC770" s="68"/>
      <c r="GD770" s="68"/>
      <c r="GE770" s="68"/>
      <c r="GF770" s="68"/>
      <c r="GG770" s="68"/>
      <c r="GH770" s="68"/>
      <c r="GI770" s="68"/>
      <c r="GJ770" s="68"/>
      <c r="GK770" s="68"/>
      <c r="GL770" s="68"/>
      <c r="GM770" s="68"/>
      <c r="GN770" s="68"/>
      <c r="GO770" s="68"/>
      <c r="GP770" s="68"/>
      <c r="GQ770" s="68"/>
      <c r="GR770" s="68"/>
      <c r="GS770" s="68"/>
      <c r="GT770" s="68"/>
      <c r="GU770" s="68"/>
      <c r="GV770" s="68"/>
      <c r="GW770" s="68"/>
      <c r="GX770" s="68"/>
      <c r="GY770" s="68"/>
      <c r="GZ770" s="68"/>
      <c r="HA770" s="68"/>
      <c r="HB770" s="68"/>
      <c r="HC770" s="68"/>
      <c r="HD770" s="68"/>
      <c r="HE770" s="68"/>
      <c r="HF770" s="68"/>
      <c r="HG770" s="68"/>
      <c r="HH770" s="68"/>
      <c r="HI770" s="68"/>
      <c r="HJ770" s="68"/>
      <c r="HK770" s="68"/>
      <c r="HL770" s="68"/>
      <c r="HM770" s="68"/>
      <c r="HN770" s="68"/>
      <c r="HO770" s="68"/>
      <c r="HP770" s="68"/>
      <c r="HQ770" s="68"/>
      <c r="HR770" s="68"/>
      <c r="HS770" s="68"/>
      <c r="HT770" s="68"/>
      <c r="HU770" s="68"/>
      <c r="HV770" s="68"/>
      <c r="HW770" s="68"/>
      <c r="HX770" s="68"/>
      <c r="HY770" s="68"/>
      <c r="HZ770" s="68"/>
      <c r="IA770" s="68"/>
      <c r="IB770" s="68"/>
      <c r="IC770" s="68"/>
      <c r="ID770" s="68"/>
      <c r="IE770" s="68"/>
      <c r="IF770" s="68"/>
      <c r="IG770" s="68"/>
      <c r="IH770" s="68"/>
      <c r="II770" s="68"/>
      <c r="IJ770" s="68"/>
      <c r="IK770" s="68"/>
      <c r="IL770" s="68"/>
      <c r="IM770" s="68"/>
      <c r="IN770" s="68"/>
      <c r="IO770" s="68"/>
      <c r="IP770" s="68"/>
      <c r="IQ770" s="68"/>
      <c r="IR770" s="68"/>
      <c r="IS770" s="68"/>
      <c r="IT770" s="68"/>
    </row>
    <row r="771" spans="1:254" s="67" customFormat="1">
      <c r="A771" s="75" t="s">
        <v>1310</v>
      </c>
      <c r="B771" s="75" t="s">
        <v>96</v>
      </c>
      <c r="C771" s="6" t="s">
        <v>14</v>
      </c>
      <c r="D771" s="77">
        <v>1996</v>
      </c>
      <c r="E771" s="6" t="s">
        <v>132</v>
      </c>
      <c r="F771" s="19">
        <v>34769</v>
      </c>
      <c r="G771" s="28" t="b">
        <f t="shared" si="115"/>
        <v>0</v>
      </c>
      <c r="H771" s="19"/>
      <c r="I771" s="28"/>
      <c r="J771" s="7">
        <v>4918</v>
      </c>
      <c r="K771" s="28" t="b">
        <f t="shared" si="116"/>
        <v>0</v>
      </c>
      <c r="L771" s="7"/>
      <c r="M771" s="28" t="b">
        <f t="shared" si="117"/>
        <v>0</v>
      </c>
      <c r="N771" s="7">
        <v>12462</v>
      </c>
      <c r="O771" s="28" t="b">
        <f t="shared" si="118"/>
        <v>0</v>
      </c>
      <c r="P771" s="7"/>
      <c r="Q771" s="28" t="b">
        <f t="shared" si="119"/>
        <v>0</v>
      </c>
      <c r="R771" s="81"/>
      <c r="S771" s="28" t="b">
        <f t="shared" si="120"/>
        <v>0</v>
      </c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8"/>
      <c r="CG771" s="68"/>
      <c r="CH771" s="68"/>
      <c r="CI771" s="68"/>
      <c r="CJ771" s="68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CV771" s="68"/>
      <c r="CW771" s="68"/>
      <c r="CX771" s="68"/>
      <c r="CY771" s="68"/>
      <c r="CZ771" s="68"/>
      <c r="DA771" s="68"/>
      <c r="DB771" s="68"/>
      <c r="DC771" s="68"/>
      <c r="DD771" s="68"/>
      <c r="DE771" s="68"/>
      <c r="DF771" s="68"/>
      <c r="DG771" s="68"/>
      <c r="DH771" s="68"/>
      <c r="DI771" s="68"/>
      <c r="DJ771" s="68"/>
      <c r="DK771" s="68"/>
      <c r="DL771" s="68"/>
      <c r="DM771" s="68"/>
      <c r="DN771" s="68"/>
      <c r="DO771" s="68"/>
      <c r="DP771" s="68"/>
      <c r="DQ771" s="68"/>
      <c r="DR771" s="68"/>
      <c r="DS771" s="68"/>
      <c r="DT771" s="68"/>
      <c r="DU771" s="68"/>
      <c r="DV771" s="68"/>
      <c r="DW771" s="68"/>
      <c r="DX771" s="68"/>
      <c r="DY771" s="68"/>
      <c r="DZ771" s="68"/>
      <c r="EA771" s="68"/>
      <c r="EB771" s="68"/>
      <c r="EC771" s="68"/>
      <c r="ED771" s="68"/>
      <c r="EE771" s="68"/>
      <c r="EF771" s="68"/>
      <c r="EG771" s="68"/>
      <c r="EH771" s="68"/>
      <c r="EI771" s="68"/>
      <c r="EJ771" s="68"/>
      <c r="EK771" s="68"/>
      <c r="EL771" s="68"/>
      <c r="EM771" s="68"/>
      <c r="EN771" s="68"/>
      <c r="EO771" s="68"/>
      <c r="EP771" s="68"/>
      <c r="EQ771" s="68"/>
      <c r="ER771" s="68"/>
      <c r="ES771" s="68"/>
      <c r="ET771" s="68"/>
      <c r="EU771" s="68"/>
      <c r="EV771" s="68"/>
      <c r="EW771" s="68"/>
      <c r="EX771" s="68"/>
      <c r="EY771" s="68"/>
      <c r="EZ771" s="68"/>
      <c r="FA771" s="68"/>
      <c r="FB771" s="68"/>
      <c r="FC771" s="68"/>
      <c r="FD771" s="68"/>
      <c r="FE771" s="68"/>
      <c r="FF771" s="68"/>
      <c r="FG771" s="68"/>
      <c r="FH771" s="68"/>
      <c r="FI771" s="68"/>
      <c r="FJ771" s="68"/>
      <c r="FK771" s="68"/>
      <c r="FL771" s="68"/>
      <c r="FM771" s="68"/>
      <c r="FN771" s="68"/>
      <c r="FO771" s="68"/>
      <c r="FP771" s="68"/>
      <c r="FQ771" s="68"/>
      <c r="FR771" s="68"/>
      <c r="FS771" s="68"/>
      <c r="FT771" s="68"/>
      <c r="FU771" s="68"/>
      <c r="FV771" s="68"/>
      <c r="FW771" s="68"/>
      <c r="FX771" s="68"/>
      <c r="FY771" s="68"/>
      <c r="FZ771" s="68"/>
      <c r="GA771" s="68"/>
      <c r="GB771" s="68"/>
      <c r="GC771" s="68"/>
      <c r="GD771" s="68"/>
      <c r="GE771" s="68"/>
      <c r="GF771" s="68"/>
      <c r="GG771" s="68"/>
      <c r="GH771" s="68"/>
      <c r="GI771" s="68"/>
      <c r="GJ771" s="68"/>
      <c r="GK771" s="68"/>
      <c r="GL771" s="68"/>
      <c r="GM771" s="68"/>
      <c r="GN771" s="68"/>
      <c r="GO771" s="68"/>
      <c r="GP771" s="68"/>
      <c r="GQ771" s="68"/>
      <c r="GR771" s="68"/>
      <c r="GS771" s="68"/>
      <c r="GT771" s="68"/>
      <c r="GU771" s="68"/>
      <c r="GV771" s="68"/>
      <c r="GW771" s="68"/>
      <c r="GX771" s="68"/>
      <c r="GY771" s="68"/>
      <c r="GZ771" s="68"/>
      <c r="HA771" s="68"/>
      <c r="HB771" s="68"/>
      <c r="HC771" s="68"/>
      <c r="HD771" s="68"/>
      <c r="HE771" s="68"/>
      <c r="HF771" s="68"/>
      <c r="HG771" s="68"/>
      <c r="HH771" s="68"/>
      <c r="HI771" s="68"/>
      <c r="HJ771" s="68"/>
      <c r="HK771" s="68"/>
      <c r="HL771" s="68"/>
      <c r="HM771" s="68"/>
      <c r="HN771" s="68"/>
      <c r="HO771" s="68"/>
      <c r="HP771" s="68"/>
      <c r="HQ771" s="68"/>
      <c r="HR771" s="68"/>
      <c r="HS771" s="68"/>
      <c r="HT771" s="68"/>
      <c r="HU771" s="68"/>
      <c r="HV771" s="68"/>
      <c r="HW771" s="68"/>
      <c r="HX771" s="68"/>
      <c r="HY771" s="68"/>
      <c r="HZ771" s="68"/>
      <c r="IA771" s="68"/>
      <c r="IB771" s="68"/>
      <c r="IC771" s="68"/>
      <c r="ID771" s="68"/>
      <c r="IE771" s="68"/>
      <c r="IF771" s="68"/>
      <c r="IG771" s="68"/>
      <c r="IH771" s="68"/>
      <c r="II771" s="68"/>
      <c r="IJ771" s="68"/>
      <c r="IK771" s="68"/>
      <c r="IL771" s="68"/>
      <c r="IM771" s="68"/>
      <c r="IN771" s="68"/>
      <c r="IO771" s="68"/>
      <c r="IP771" s="68"/>
      <c r="IQ771" s="68"/>
      <c r="IR771" s="68"/>
      <c r="IS771" s="68"/>
      <c r="IT771" s="68"/>
    </row>
    <row r="772" spans="1:254" s="68" customFormat="1">
      <c r="A772" s="75" t="s">
        <v>70</v>
      </c>
      <c r="B772" s="75" t="s">
        <v>472</v>
      </c>
      <c r="C772" s="6" t="s">
        <v>14</v>
      </c>
      <c r="D772" s="77">
        <v>1989</v>
      </c>
      <c r="E772" s="6" t="s">
        <v>133</v>
      </c>
      <c r="F772" s="19">
        <v>22195</v>
      </c>
      <c r="G772" s="28" t="b">
        <f t="shared" si="115"/>
        <v>0</v>
      </c>
      <c r="H772" s="19"/>
      <c r="I772" s="28"/>
      <c r="J772" s="7"/>
      <c r="K772" s="28" t="b">
        <f t="shared" si="116"/>
        <v>0</v>
      </c>
      <c r="L772" s="7"/>
      <c r="M772" s="28" t="b">
        <f t="shared" si="117"/>
        <v>0</v>
      </c>
      <c r="N772" s="7"/>
      <c r="O772" s="28" t="b">
        <f t="shared" si="118"/>
        <v>0</v>
      </c>
      <c r="P772" s="7"/>
      <c r="Q772" s="28" t="b">
        <f t="shared" si="119"/>
        <v>0</v>
      </c>
      <c r="R772" s="81"/>
      <c r="S772" s="28" t="b">
        <f t="shared" si="120"/>
        <v>0</v>
      </c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"/>
      <c r="AM772" s="2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</row>
    <row r="773" spans="1:254" s="68" customFormat="1">
      <c r="A773" s="75" t="s">
        <v>1327</v>
      </c>
      <c r="B773" s="75" t="s">
        <v>297</v>
      </c>
      <c r="C773" s="6" t="s">
        <v>14</v>
      </c>
      <c r="D773" s="77">
        <v>1992</v>
      </c>
      <c r="E773" s="6" t="s">
        <v>133</v>
      </c>
      <c r="F773" s="19">
        <v>31753</v>
      </c>
      <c r="G773" s="28" t="b">
        <f t="shared" si="115"/>
        <v>0</v>
      </c>
      <c r="H773" s="19"/>
      <c r="I773" s="28"/>
      <c r="J773" s="7">
        <v>4635</v>
      </c>
      <c r="K773" s="28" t="b">
        <f t="shared" si="116"/>
        <v>0</v>
      </c>
      <c r="L773" s="7"/>
      <c r="M773" s="28" t="b">
        <f t="shared" si="117"/>
        <v>0</v>
      </c>
      <c r="N773" s="7">
        <v>12156</v>
      </c>
      <c r="O773" s="28" t="b">
        <f t="shared" si="118"/>
        <v>0</v>
      </c>
      <c r="P773" s="7">
        <v>12261</v>
      </c>
      <c r="Q773" s="28" t="b">
        <f t="shared" si="119"/>
        <v>0</v>
      </c>
      <c r="R773" s="81">
        <v>32670</v>
      </c>
      <c r="S773" s="28" t="b">
        <f t="shared" si="120"/>
        <v>0</v>
      </c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</row>
    <row r="774" spans="1:254" s="68" customFormat="1">
      <c r="A774" s="75" t="s">
        <v>1304</v>
      </c>
      <c r="B774" s="75" t="s">
        <v>320</v>
      </c>
      <c r="C774" s="6" t="s">
        <v>14</v>
      </c>
      <c r="D774" s="77">
        <v>1998</v>
      </c>
      <c r="E774" s="6" t="s">
        <v>135</v>
      </c>
      <c r="F774" s="19">
        <v>40427</v>
      </c>
      <c r="G774" s="28" t="b">
        <f t="shared" si="115"/>
        <v>0</v>
      </c>
      <c r="H774" s="19"/>
      <c r="I774" s="28"/>
      <c r="J774" s="7">
        <v>11110</v>
      </c>
      <c r="K774" s="28" t="b">
        <f t="shared" si="116"/>
        <v>0</v>
      </c>
      <c r="L774" s="7"/>
      <c r="M774" s="28" t="b">
        <f t="shared" si="117"/>
        <v>0</v>
      </c>
      <c r="N774" s="7">
        <v>13572</v>
      </c>
      <c r="O774" s="28" t="b">
        <f t="shared" si="118"/>
        <v>0</v>
      </c>
      <c r="P774" s="7"/>
      <c r="Q774" s="28" t="b">
        <f t="shared" si="119"/>
        <v>0</v>
      </c>
      <c r="R774" s="81"/>
      <c r="S774" s="28" t="b">
        <f t="shared" si="120"/>
        <v>0</v>
      </c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  <c r="CA774" s="69"/>
      <c r="CB774" s="69"/>
      <c r="CC774" s="69"/>
      <c r="CD774" s="69"/>
      <c r="CE774" s="69"/>
      <c r="CF774" s="69"/>
      <c r="CG774" s="69"/>
      <c r="CH774" s="69"/>
      <c r="CI774" s="69"/>
      <c r="CJ774" s="69"/>
      <c r="CK774" s="69"/>
      <c r="CL774" s="69"/>
      <c r="CM774" s="69"/>
      <c r="CN774" s="69"/>
      <c r="CO774" s="69"/>
      <c r="CP774" s="69"/>
      <c r="CQ774" s="69"/>
      <c r="CR774" s="69"/>
      <c r="CS774" s="69"/>
      <c r="CT774" s="69"/>
      <c r="CU774" s="69"/>
      <c r="CV774" s="69"/>
      <c r="CW774" s="69"/>
      <c r="CX774" s="69"/>
      <c r="CY774" s="69"/>
      <c r="CZ774" s="69"/>
      <c r="DA774" s="69"/>
      <c r="DB774" s="69"/>
      <c r="DC774" s="69"/>
      <c r="DD774" s="69"/>
      <c r="DE774" s="69"/>
      <c r="DF774" s="69"/>
      <c r="DG774" s="69"/>
      <c r="DH774" s="69"/>
      <c r="DI774" s="69"/>
      <c r="DJ774" s="69"/>
      <c r="DK774" s="69"/>
      <c r="DL774" s="69"/>
      <c r="DM774" s="69"/>
      <c r="DN774" s="69"/>
      <c r="DO774" s="69"/>
      <c r="DP774" s="69"/>
      <c r="DQ774" s="69"/>
      <c r="DR774" s="69"/>
      <c r="DS774" s="69"/>
      <c r="DT774" s="69"/>
      <c r="DU774" s="69"/>
      <c r="DV774" s="69"/>
      <c r="DW774" s="69"/>
      <c r="DX774" s="69"/>
      <c r="DY774" s="69"/>
      <c r="DZ774" s="69"/>
      <c r="EA774" s="69"/>
      <c r="EB774" s="69"/>
      <c r="EC774" s="69"/>
      <c r="ED774" s="69"/>
      <c r="EE774" s="69"/>
      <c r="EF774" s="69"/>
      <c r="EG774" s="69"/>
      <c r="EH774" s="69"/>
      <c r="EI774" s="69"/>
      <c r="EJ774" s="69"/>
      <c r="EK774" s="69"/>
      <c r="EL774" s="69"/>
      <c r="EM774" s="69"/>
      <c r="EN774" s="69"/>
      <c r="EO774" s="69"/>
      <c r="EP774" s="69"/>
      <c r="EQ774" s="69"/>
      <c r="ER774" s="69"/>
      <c r="ES774" s="69"/>
      <c r="ET774" s="69"/>
      <c r="EU774" s="69"/>
      <c r="EV774" s="69"/>
      <c r="EW774" s="69"/>
      <c r="EX774" s="69"/>
      <c r="EY774" s="69"/>
      <c r="EZ774" s="69"/>
      <c r="FA774" s="69"/>
      <c r="FB774" s="69"/>
      <c r="FC774" s="69"/>
      <c r="FD774" s="69"/>
      <c r="FE774" s="69"/>
      <c r="FF774" s="69"/>
      <c r="FG774" s="69"/>
      <c r="FH774" s="69"/>
      <c r="FI774" s="69"/>
      <c r="FJ774" s="69"/>
      <c r="FK774" s="69"/>
      <c r="FL774" s="69"/>
      <c r="FM774" s="69"/>
      <c r="FN774" s="69"/>
      <c r="FO774" s="69"/>
      <c r="FP774" s="69"/>
      <c r="FQ774" s="69"/>
      <c r="FR774" s="69"/>
      <c r="FS774" s="69"/>
      <c r="FT774" s="69"/>
      <c r="FU774" s="69"/>
      <c r="FV774" s="69"/>
      <c r="FW774" s="69"/>
      <c r="FX774" s="69"/>
      <c r="FY774" s="69"/>
      <c r="FZ774" s="69"/>
      <c r="GA774" s="69"/>
      <c r="GB774" s="69"/>
      <c r="GC774" s="69"/>
      <c r="GD774" s="69"/>
      <c r="GE774" s="69"/>
      <c r="GF774" s="69"/>
      <c r="GG774" s="69"/>
      <c r="GH774" s="69"/>
      <c r="GI774" s="69"/>
      <c r="GJ774" s="69"/>
      <c r="GK774" s="69"/>
      <c r="GL774" s="69"/>
      <c r="GM774" s="69"/>
      <c r="GN774" s="69"/>
      <c r="GO774" s="69"/>
      <c r="GP774" s="69"/>
      <c r="GQ774" s="69"/>
      <c r="GR774" s="69"/>
      <c r="GS774" s="69"/>
      <c r="GT774" s="69"/>
      <c r="GU774" s="69"/>
      <c r="GV774" s="69"/>
      <c r="GW774" s="69"/>
      <c r="GX774" s="69"/>
      <c r="GY774" s="69"/>
      <c r="GZ774" s="69"/>
      <c r="HA774" s="69"/>
      <c r="HB774" s="69"/>
      <c r="HC774" s="69"/>
      <c r="HD774" s="69"/>
      <c r="HE774" s="69"/>
      <c r="HF774" s="69"/>
      <c r="HG774" s="69"/>
      <c r="HH774" s="69"/>
      <c r="HI774" s="69"/>
      <c r="HJ774" s="69"/>
      <c r="HK774" s="69"/>
      <c r="HL774" s="69"/>
      <c r="HM774" s="69"/>
      <c r="HN774" s="69"/>
      <c r="HO774" s="69"/>
      <c r="HP774" s="69"/>
      <c r="HQ774" s="69"/>
      <c r="HR774" s="69"/>
      <c r="HS774" s="69"/>
      <c r="HT774" s="69"/>
      <c r="HU774" s="69"/>
      <c r="HV774" s="69"/>
      <c r="HW774" s="69"/>
      <c r="HX774" s="69"/>
      <c r="HY774" s="69"/>
      <c r="HZ774" s="69"/>
      <c r="IA774" s="69"/>
      <c r="IB774" s="69"/>
      <c r="IC774" s="69"/>
      <c r="ID774" s="69"/>
      <c r="IE774" s="69"/>
      <c r="IF774" s="69"/>
      <c r="IG774" s="69"/>
      <c r="IH774" s="69"/>
      <c r="II774" s="69"/>
      <c r="IJ774" s="69"/>
      <c r="IK774" s="69"/>
      <c r="IL774" s="69"/>
      <c r="IM774" s="69"/>
      <c r="IN774" s="69"/>
      <c r="IO774" s="69"/>
      <c r="IP774" s="69"/>
      <c r="IQ774" s="69"/>
      <c r="IR774" s="69"/>
      <c r="IS774" s="69"/>
      <c r="IT774" s="69"/>
    </row>
    <row r="775" spans="1:254" s="68" customFormat="1">
      <c r="A775" s="75" t="s">
        <v>1323</v>
      </c>
      <c r="B775" s="75" t="s">
        <v>106</v>
      </c>
      <c r="C775" s="6" t="s">
        <v>14</v>
      </c>
      <c r="D775" s="77">
        <v>1995</v>
      </c>
      <c r="E775" s="6" t="s">
        <v>132</v>
      </c>
      <c r="F775" s="19"/>
      <c r="G775" s="28" t="b">
        <f t="shared" si="115"/>
        <v>0</v>
      </c>
      <c r="H775" s="19"/>
      <c r="I775" s="28"/>
      <c r="J775" s="7"/>
      <c r="K775" s="28" t="b">
        <f t="shared" si="116"/>
        <v>0</v>
      </c>
      <c r="L775" s="7"/>
      <c r="M775" s="28" t="b">
        <f t="shared" si="117"/>
        <v>0</v>
      </c>
      <c r="N775" s="7"/>
      <c r="O775" s="28" t="b">
        <f t="shared" si="118"/>
        <v>0</v>
      </c>
      <c r="P775" s="7"/>
      <c r="Q775" s="28" t="b">
        <f t="shared" si="119"/>
        <v>0</v>
      </c>
      <c r="R775" s="81"/>
      <c r="S775" s="28" t="b">
        <f t="shared" si="120"/>
        <v>0</v>
      </c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  <c r="CA775" s="69"/>
      <c r="CB775" s="69"/>
      <c r="CC775" s="69"/>
      <c r="CD775" s="69"/>
      <c r="CE775" s="69"/>
      <c r="CF775" s="69"/>
      <c r="CG775" s="69"/>
      <c r="CH775" s="69"/>
      <c r="CI775" s="69"/>
      <c r="CJ775" s="69"/>
      <c r="CK775" s="69"/>
      <c r="CL775" s="69"/>
      <c r="CM775" s="69"/>
      <c r="CN775" s="69"/>
      <c r="CO775" s="69"/>
      <c r="CP775" s="69"/>
      <c r="CQ775" s="69"/>
      <c r="CR775" s="69"/>
      <c r="CS775" s="69"/>
      <c r="CT775" s="69"/>
      <c r="CU775" s="69"/>
      <c r="CV775" s="69"/>
      <c r="CW775" s="69"/>
      <c r="CX775" s="69"/>
      <c r="CY775" s="69"/>
      <c r="CZ775" s="69"/>
      <c r="DA775" s="69"/>
      <c r="DB775" s="69"/>
      <c r="DC775" s="69"/>
      <c r="DD775" s="69"/>
      <c r="DE775" s="69"/>
      <c r="DF775" s="69"/>
      <c r="DG775" s="69"/>
      <c r="DH775" s="69"/>
      <c r="DI775" s="69"/>
      <c r="DJ775" s="69"/>
      <c r="DK775" s="69"/>
      <c r="DL775" s="69"/>
      <c r="DM775" s="69"/>
      <c r="DN775" s="69"/>
      <c r="DO775" s="69"/>
      <c r="DP775" s="69"/>
      <c r="DQ775" s="69"/>
      <c r="DR775" s="69"/>
      <c r="DS775" s="69"/>
      <c r="DT775" s="69"/>
      <c r="DU775" s="69"/>
      <c r="DV775" s="69"/>
      <c r="DW775" s="69"/>
      <c r="DX775" s="69"/>
      <c r="DY775" s="69"/>
      <c r="DZ775" s="69"/>
      <c r="EA775" s="69"/>
      <c r="EB775" s="69"/>
      <c r="EC775" s="69"/>
      <c r="ED775" s="69"/>
      <c r="EE775" s="69"/>
      <c r="EF775" s="69"/>
      <c r="EG775" s="69"/>
      <c r="EH775" s="69"/>
      <c r="EI775" s="69"/>
      <c r="EJ775" s="69"/>
      <c r="EK775" s="69"/>
      <c r="EL775" s="69"/>
      <c r="EM775" s="69"/>
      <c r="EN775" s="69"/>
      <c r="EO775" s="69"/>
      <c r="EP775" s="69"/>
      <c r="EQ775" s="69"/>
      <c r="ER775" s="69"/>
      <c r="ES775" s="69"/>
      <c r="ET775" s="69"/>
      <c r="EU775" s="69"/>
      <c r="EV775" s="69"/>
      <c r="EW775" s="69"/>
      <c r="EX775" s="69"/>
      <c r="EY775" s="69"/>
      <c r="EZ775" s="69"/>
      <c r="FA775" s="69"/>
      <c r="FB775" s="69"/>
      <c r="FC775" s="69"/>
      <c r="FD775" s="69"/>
      <c r="FE775" s="69"/>
      <c r="FF775" s="69"/>
      <c r="FG775" s="69"/>
      <c r="FH775" s="69"/>
      <c r="FI775" s="69"/>
      <c r="FJ775" s="69"/>
      <c r="FK775" s="69"/>
      <c r="FL775" s="69"/>
      <c r="FM775" s="69"/>
      <c r="FN775" s="69"/>
      <c r="FO775" s="69"/>
      <c r="FP775" s="69"/>
      <c r="FQ775" s="69"/>
      <c r="FR775" s="69"/>
      <c r="FS775" s="69"/>
      <c r="FT775" s="69"/>
      <c r="FU775" s="69"/>
      <c r="FV775" s="69"/>
      <c r="FW775" s="69"/>
      <c r="FX775" s="69"/>
      <c r="FY775" s="69"/>
      <c r="FZ775" s="69"/>
      <c r="GA775" s="69"/>
      <c r="GB775" s="69"/>
      <c r="GC775" s="69"/>
      <c r="GD775" s="69"/>
      <c r="GE775" s="69"/>
      <c r="GF775" s="69"/>
      <c r="GG775" s="69"/>
      <c r="GH775" s="69"/>
      <c r="GI775" s="69"/>
      <c r="GJ775" s="69"/>
      <c r="GK775" s="69"/>
      <c r="GL775" s="69"/>
      <c r="GM775" s="69"/>
      <c r="GN775" s="69"/>
      <c r="GO775" s="69"/>
      <c r="GP775" s="69"/>
      <c r="GQ775" s="69"/>
      <c r="GR775" s="69"/>
      <c r="GS775" s="69"/>
      <c r="GT775" s="69"/>
      <c r="GU775" s="69"/>
      <c r="GV775" s="69"/>
      <c r="GW775" s="69"/>
      <c r="GX775" s="69"/>
      <c r="GY775" s="69"/>
      <c r="GZ775" s="69"/>
      <c r="HA775" s="69"/>
      <c r="HB775" s="69"/>
      <c r="HC775" s="69"/>
      <c r="HD775" s="69"/>
      <c r="HE775" s="69"/>
      <c r="HF775" s="69"/>
      <c r="HG775" s="69"/>
      <c r="HH775" s="69"/>
      <c r="HI775" s="69"/>
      <c r="HJ775" s="69"/>
      <c r="HK775" s="69"/>
      <c r="HL775" s="69"/>
      <c r="HM775" s="69"/>
      <c r="HN775" s="69"/>
      <c r="HO775" s="69"/>
      <c r="HP775" s="69"/>
      <c r="HQ775" s="69"/>
      <c r="HR775" s="69"/>
      <c r="HS775" s="69"/>
      <c r="HT775" s="69"/>
      <c r="HU775" s="69"/>
      <c r="HV775" s="69"/>
      <c r="HW775" s="69"/>
      <c r="HX775" s="69"/>
      <c r="HY775" s="69"/>
      <c r="HZ775" s="69"/>
      <c r="IA775" s="69"/>
      <c r="IB775" s="69"/>
      <c r="IC775" s="69"/>
      <c r="ID775" s="69"/>
      <c r="IE775" s="69"/>
      <c r="IF775" s="69"/>
      <c r="IG775" s="69"/>
      <c r="IH775" s="69"/>
      <c r="II775" s="69"/>
      <c r="IJ775" s="69"/>
      <c r="IK775" s="69"/>
      <c r="IL775" s="69"/>
      <c r="IM775" s="69"/>
      <c r="IN775" s="69"/>
      <c r="IO775" s="69"/>
      <c r="IP775" s="69"/>
      <c r="IQ775" s="69"/>
      <c r="IR775" s="69"/>
      <c r="IS775" s="69"/>
      <c r="IT775" s="69"/>
    </row>
    <row r="776" spans="1:254" s="68" customFormat="1">
      <c r="A776" s="39" t="s">
        <v>860</v>
      </c>
      <c r="B776" s="39" t="s">
        <v>861</v>
      </c>
      <c r="C776" s="6" t="s">
        <v>14</v>
      </c>
      <c r="D776" s="40">
        <v>1997</v>
      </c>
      <c r="E776" s="6" t="s">
        <v>135</v>
      </c>
      <c r="F776" s="19">
        <v>30460</v>
      </c>
      <c r="G776" s="28" t="b">
        <f t="shared" si="115"/>
        <v>0</v>
      </c>
      <c r="H776" s="19"/>
      <c r="I776" s="28"/>
      <c r="J776" s="7">
        <v>4737</v>
      </c>
      <c r="K776" s="28" t="b">
        <f t="shared" si="116"/>
        <v>0</v>
      </c>
      <c r="L776" s="7"/>
      <c r="M776" s="28" t="b">
        <f t="shared" si="117"/>
        <v>0</v>
      </c>
      <c r="N776" s="7">
        <v>12851</v>
      </c>
      <c r="O776" s="28" t="b">
        <f t="shared" si="118"/>
        <v>0</v>
      </c>
      <c r="P776" s="7">
        <v>11779</v>
      </c>
      <c r="Q776" s="28" t="b">
        <f t="shared" si="119"/>
        <v>0</v>
      </c>
      <c r="R776" s="82"/>
      <c r="S776" s="28" t="b">
        <f t="shared" si="120"/>
        <v>0</v>
      </c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4"/>
      <c r="AO776" s="24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"/>
    </row>
    <row r="777" spans="1:254" s="69" customFormat="1">
      <c r="A777" s="75" t="s">
        <v>1333</v>
      </c>
      <c r="B777" s="75" t="s">
        <v>722</v>
      </c>
      <c r="C777" s="6" t="s">
        <v>14</v>
      </c>
      <c r="D777" s="77">
        <v>1994</v>
      </c>
      <c r="E777" s="6" t="s">
        <v>133</v>
      </c>
      <c r="F777" s="19"/>
      <c r="G777" s="28" t="b">
        <f t="shared" si="115"/>
        <v>0</v>
      </c>
      <c r="H777" s="19"/>
      <c r="I777" s="28"/>
      <c r="J777" s="7">
        <v>4667</v>
      </c>
      <c r="K777" s="28" t="b">
        <f t="shared" si="116"/>
        <v>0</v>
      </c>
      <c r="L777" s="7"/>
      <c r="M777" s="28" t="b">
        <f t="shared" si="117"/>
        <v>0</v>
      </c>
      <c r="N777" s="7"/>
      <c r="O777" s="28" t="b">
        <f t="shared" si="118"/>
        <v>0</v>
      </c>
      <c r="P777" s="7"/>
      <c r="Q777" s="28" t="b">
        <f t="shared" si="119"/>
        <v>0</v>
      </c>
      <c r="R777" s="81"/>
      <c r="S777" s="28" t="b">
        <f t="shared" si="120"/>
        <v>0</v>
      </c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8"/>
      <c r="CG777" s="68"/>
      <c r="CH777" s="68"/>
      <c r="CI777" s="68"/>
      <c r="CJ777" s="68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CV777" s="68"/>
      <c r="CW777" s="68"/>
      <c r="CX777" s="68"/>
      <c r="CY777" s="68"/>
      <c r="CZ777" s="68"/>
      <c r="DA777" s="68"/>
      <c r="DB777" s="68"/>
      <c r="DC777" s="68"/>
      <c r="DD777" s="68"/>
      <c r="DE777" s="68"/>
      <c r="DF777" s="68"/>
      <c r="DG777" s="68"/>
      <c r="DH777" s="68"/>
      <c r="DI777" s="68"/>
      <c r="DJ777" s="68"/>
      <c r="DK777" s="68"/>
      <c r="DL777" s="68"/>
      <c r="DM777" s="68"/>
      <c r="DN777" s="68"/>
      <c r="DO777" s="68"/>
      <c r="DP777" s="68"/>
      <c r="DQ777" s="68"/>
      <c r="DR777" s="68"/>
      <c r="DS777" s="68"/>
      <c r="DT777" s="68"/>
      <c r="DU777" s="68"/>
      <c r="DV777" s="68"/>
      <c r="DW777" s="68"/>
      <c r="DX777" s="68"/>
      <c r="DY777" s="68"/>
      <c r="DZ777" s="68"/>
      <c r="EA777" s="68"/>
      <c r="EB777" s="68"/>
      <c r="EC777" s="68"/>
      <c r="ED777" s="68"/>
      <c r="EE777" s="68"/>
      <c r="EF777" s="68"/>
      <c r="EG777" s="68"/>
      <c r="EH777" s="68"/>
      <c r="EI777" s="68"/>
      <c r="EJ777" s="68"/>
      <c r="EK777" s="68"/>
      <c r="EL777" s="68"/>
      <c r="EM777" s="68"/>
      <c r="EN777" s="68"/>
      <c r="EO777" s="68"/>
      <c r="EP777" s="68"/>
      <c r="EQ777" s="68"/>
      <c r="ER777" s="68"/>
      <c r="ES777" s="68"/>
      <c r="ET777" s="68"/>
      <c r="EU777" s="68"/>
      <c r="EV777" s="68"/>
      <c r="EW777" s="68"/>
      <c r="EX777" s="68"/>
      <c r="EY777" s="68"/>
      <c r="EZ777" s="68"/>
      <c r="FA777" s="68"/>
      <c r="FB777" s="68"/>
      <c r="FC777" s="68"/>
      <c r="FD777" s="68"/>
      <c r="FE777" s="68"/>
      <c r="FF777" s="68"/>
      <c r="FG777" s="68"/>
      <c r="FH777" s="68"/>
      <c r="FI777" s="68"/>
      <c r="FJ777" s="68"/>
      <c r="FK777" s="68"/>
      <c r="FL777" s="68"/>
      <c r="FM777" s="68"/>
      <c r="FN777" s="68"/>
      <c r="FO777" s="68"/>
      <c r="FP777" s="68"/>
      <c r="FQ777" s="68"/>
      <c r="FR777" s="68"/>
      <c r="FS777" s="68"/>
      <c r="FT777" s="68"/>
      <c r="FU777" s="68"/>
      <c r="FV777" s="68"/>
      <c r="FW777" s="68"/>
      <c r="FX777" s="68"/>
      <c r="FY777" s="68"/>
      <c r="FZ777" s="68"/>
      <c r="GA777" s="68"/>
      <c r="GB777" s="68"/>
      <c r="GC777" s="68"/>
      <c r="GD777" s="68"/>
      <c r="GE777" s="68"/>
      <c r="GF777" s="68"/>
      <c r="GG777" s="68"/>
      <c r="GH777" s="68"/>
      <c r="GI777" s="68"/>
      <c r="GJ777" s="68"/>
      <c r="GK777" s="68"/>
      <c r="GL777" s="68"/>
      <c r="GM777" s="68"/>
      <c r="GN777" s="68"/>
      <c r="GO777" s="68"/>
      <c r="GP777" s="68"/>
      <c r="GQ777" s="68"/>
      <c r="GR777" s="68"/>
      <c r="GS777" s="68"/>
      <c r="GT777" s="68"/>
      <c r="GU777" s="68"/>
      <c r="GV777" s="68"/>
      <c r="GW777" s="68"/>
      <c r="GX777" s="68"/>
      <c r="GY777" s="68"/>
      <c r="GZ777" s="68"/>
      <c r="HA777" s="68"/>
      <c r="HB777" s="68"/>
      <c r="HC777" s="68"/>
      <c r="HD777" s="68"/>
      <c r="HE777" s="68"/>
      <c r="HF777" s="68"/>
      <c r="HG777" s="68"/>
      <c r="HH777" s="68"/>
      <c r="HI777" s="68"/>
      <c r="HJ777" s="68"/>
      <c r="HK777" s="68"/>
      <c r="HL777" s="68"/>
      <c r="HM777" s="68"/>
      <c r="HN777" s="68"/>
      <c r="HO777" s="68"/>
      <c r="HP777" s="68"/>
      <c r="HQ777" s="68"/>
      <c r="HR777" s="68"/>
      <c r="HS777" s="68"/>
      <c r="HT777" s="68"/>
      <c r="HU777" s="68"/>
      <c r="HV777" s="68"/>
      <c r="HW777" s="68"/>
      <c r="HX777" s="68"/>
      <c r="HY777" s="68"/>
      <c r="HZ777" s="68"/>
      <c r="IA777" s="68"/>
      <c r="IB777" s="68"/>
      <c r="IC777" s="68"/>
      <c r="ID777" s="68"/>
      <c r="IE777" s="68"/>
      <c r="IF777" s="68"/>
      <c r="IG777" s="68"/>
      <c r="IH777" s="68"/>
      <c r="II777" s="68"/>
      <c r="IJ777" s="68"/>
      <c r="IK777" s="68"/>
      <c r="IL777" s="68"/>
      <c r="IM777" s="68"/>
      <c r="IN777" s="68"/>
      <c r="IO777" s="68"/>
      <c r="IP777" s="68"/>
      <c r="IQ777" s="68"/>
      <c r="IR777" s="68"/>
      <c r="IS777" s="68"/>
      <c r="IT777" s="68"/>
    </row>
    <row r="778" spans="1:254" s="69" customFormat="1">
      <c r="A778" s="75" t="s">
        <v>1324</v>
      </c>
      <c r="B778" s="75" t="s">
        <v>1325</v>
      </c>
      <c r="C778" s="6" t="s">
        <v>14</v>
      </c>
      <c r="D778" s="77">
        <v>1996</v>
      </c>
      <c r="E778" s="6" t="s">
        <v>132</v>
      </c>
      <c r="F778" s="19"/>
      <c r="G778" s="28" t="b">
        <f t="shared" si="115"/>
        <v>0</v>
      </c>
      <c r="H778" s="19"/>
      <c r="I778" s="28"/>
      <c r="J778" s="7"/>
      <c r="K778" s="28" t="b">
        <f t="shared" si="116"/>
        <v>0</v>
      </c>
      <c r="L778" s="7"/>
      <c r="M778" s="28" t="b">
        <f t="shared" si="117"/>
        <v>0</v>
      </c>
      <c r="N778" s="7"/>
      <c r="O778" s="28" t="b">
        <f t="shared" si="118"/>
        <v>0</v>
      </c>
      <c r="P778" s="7"/>
      <c r="Q778" s="28" t="b">
        <f t="shared" si="119"/>
        <v>0</v>
      </c>
      <c r="R778" s="81"/>
      <c r="S778" s="28" t="b">
        <f t="shared" si="120"/>
        <v>0</v>
      </c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4"/>
      <c r="AO778" s="24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  <c r="CN778" s="67"/>
      <c r="CO778" s="67"/>
      <c r="CP778" s="67"/>
      <c r="CQ778" s="67"/>
      <c r="CR778" s="67"/>
      <c r="CS778" s="67"/>
      <c r="CT778" s="67"/>
      <c r="CU778" s="67"/>
      <c r="CV778" s="67"/>
      <c r="CW778" s="67"/>
      <c r="CX778" s="67"/>
      <c r="CY778" s="67"/>
      <c r="CZ778" s="67"/>
      <c r="DA778" s="67"/>
      <c r="DB778" s="67"/>
      <c r="DC778" s="67"/>
      <c r="DD778" s="67"/>
      <c r="DE778" s="67"/>
      <c r="DF778" s="67"/>
      <c r="DG778" s="67"/>
      <c r="DH778" s="67"/>
      <c r="DI778" s="67"/>
      <c r="DJ778" s="67"/>
      <c r="DK778" s="67"/>
      <c r="DL778" s="67"/>
      <c r="DM778" s="67"/>
      <c r="DN778" s="67"/>
      <c r="DO778" s="67"/>
      <c r="DP778" s="67"/>
      <c r="DQ778" s="67"/>
      <c r="DR778" s="67"/>
      <c r="DS778" s="67"/>
      <c r="DT778" s="67"/>
      <c r="DU778" s="67"/>
      <c r="DV778" s="67"/>
      <c r="DW778" s="67"/>
      <c r="DX778" s="67"/>
      <c r="DY778" s="67"/>
      <c r="DZ778" s="67"/>
      <c r="EA778" s="67"/>
      <c r="EB778" s="67"/>
      <c r="EC778" s="67"/>
      <c r="ED778" s="67"/>
      <c r="EE778" s="67"/>
      <c r="EF778" s="67"/>
      <c r="EG778" s="67"/>
      <c r="EH778" s="67"/>
      <c r="EI778" s="67"/>
      <c r="EJ778" s="67"/>
      <c r="EK778" s="67"/>
      <c r="EL778" s="67"/>
      <c r="EM778" s="67"/>
      <c r="EN778" s="67"/>
      <c r="EO778" s="67"/>
      <c r="EP778" s="67"/>
      <c r="EQ778" s="67"/>
      <c r="ER778" s="67"/>
      <c r="ES778" s="67"/>
      <c r="ET778" s="67"/>
      <c r="EU778" s="67"/>
      <c r="EV778" s="67"/>
      <c r="EW778" s="67"/>
      <c r="EX778" s="67"/>
      <c r="EY778" s="67"/>
      <c r="EZ778" s="67"/>
      <c r="FA778" s="67"/>
      <c r="FB778" s="67"/>
      <c r="FC778" s="67"/>
      <c r="FD778" s="67"/>
      <c r="FE778" s="67"/>
      <c r="FF778" s="67"/>
      <c r="FG778" s="67"/>
      <c r="FH778" s="67"/>
      <c r="FI778" s="67"/>
      <c r="FJ778" s="67"/>
      <c r="FK778" s="67"/>
      <c r="FL778" s="67"/>
      <c r="FM778" s="67"/>
      <c r="FN778" s="67"/>
      <c r="FO778" s="67"/>
      <c r="FP778" s="67"/>
      <c r="FQ778" s="67"/>
      <c r="FR778" s="67"/>
      <c r="FS778" s="67"/>
      <c r="FT778" s="67"/>
      <c r="FU778" s="67"/>
      <c r="FV778" s="67"/>
      <c r="FW778" s="67"/>
      <c r="FX778" s="67"/>
      <c r="FY778" s="67"/>
      <c r="FZ778" s="67"/>
      <c r="GA778" s="67"/>
      <c r="GB778" s="67"/>
      <c r="GC778" s="67"/>
      <c r="GD778" s="67"/>
      <c r="GE778" s="67"/>
      <c r="GF778" s="67"/>
      <c r="GG778" s="67"/>
      <c r="GH778" s="67"/>
      <c r="GI778" s="67"/>
      <c r="GJ778" s="67"/>
      <c r="GK778" s="67"/>
      <c r="GL778" s="67"/>
      <c r="GM778" s="67"/>
      <c r="GN778" s="67"/>
      <c r="GO778" s="67"/>
      <c r="GP778" s="67"/>
      <c r="GQ778" s="67"/>
      <c r="GR778" s="67"/>
      <c r="GS778" s="67"/>
      <c r="GT778" s="67"/>
      <c r="GU778" s="67"/>
      <c r="GV778" s="67"/>
      <c r="GW778" s="67"/>
      <c r="GX778" s="67"/>
      <c r="GY778" s="67"/>
      <c r="GZ778" s="67"/>
      <c r="HA778" s="67"/>
      <c r="HB778" s="67"/>
      <c r="HC778" s="67"/>
      <c r="HD778" s="67"/>
      <c r="HE778" s="67"/>
      <c r="HF778" s="67"/>
      <c r="HG778" s="67"/>
      <c r="HH778" s="67"/>
      <c r="HI778" s="67"/>
      <c r="HJ778" s="67"/>
      <c r="HK778" s="67"/>
      <c r="HL778" s="67"/>
      <c r="HM778" s="67"/>
      <c r="HN778" s="67"/>
      <c r="HO778" s="67"/>
      <c r="HP778" s="67"/>
      <c r="HQ778" s="67"/>
      <c r="HR778" s="67"/>
      <c r="HS778" s="67"/>
      <c r="HT778" s="67"/>
      <c r="HU778" s="67"/>
      <c r="HV778" s="67"/>
      <c r="HW778" s="67"/>
      <c r="HX778" s="67"/>
      <c r="HY778" s="67"/>
      <c r="HZ778" s="67"/>
      <c r="IA778" s="67"/>
      <c r="IB778" s="67"/>
      <c r="IC778" s="67"/>
      <c r="ID778" s="67"/>
      <c r="IE778" s="67"/>
      <c r="IF778" s="67"/>
      <c r="IG778" s="67"/>
      <c r="IH778" s="67"/>
      <c r="II778" s="67"/>
      <c r="IJ778" s="67"/>
      <c r="IK778" s="67"/>
      <c r="IL778" s="67"/>
      <c r="IM778" s="67"/>
      <c r="IN778" s="67"/>
      <c r="IO778" s="67"/>
      <c r="IP778" s="67"/>
      <c r="IQ778" s="67"/>
      <c r="IR778" s="67"/>
      <c r="IS778" s="67"/>
      <c r="IT778" s="67"/>
    </row>
    <row r="779" spans="1:254" s="68" customFormat="1">
      <c r="A779" s="75" t="s">
        <v>1296</v>
      </c>
      <c r="B779" s="75" t="s">
        <v>324</v>
      </c>
      <c r="C779" s="6" t="s">
        <v>14</v>
      </c>
      <c r="D779" s="77">
        <v>2000</v>
      </c>
      <c r="E779" s="6" t="s">
        <v>131</v>
      </c>
      <c r="F779" s="19">
        <v>32062</v>
      </c>
      <c r="G779" s="28" t="b">
        <f t="shared" si="115"/>
        <v>0</v>
      </c>
      <c r="H779" s="19"/>
      <c r="I779" s="28"/>
      <c r="J779" s="7"/>
      <c r="K779" s="28" t="b">
        <f t="shared" si="116"/>
        <v>0</v>
      </c>
      <c r="L779" s="7"/>
      <c r="M779" s="28" t="b">
        <f t="shared" si="117"/>
        <v>0</v>
      </c>
      <c r="N779" s="7"/>
      <c r="O779" s="28" t="b">
        <f t="shared" si="118"/>
        <v>0</v>
      </c>
      <c r="P779" s="7"/>
      <c r="Q779" s="28" t="b">
        <f t="shared" si="119"/>
        <v>0</v>
      </c>
      <c r="R779" s="81"/>
      <c r="S779" s="28" t="b">
        <f t="shared" si="120"/>
        <v>0</v>
      </c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  <c r="CN779" s="67"/>
      <c r="CO779" s="67"/>
      <c r="CP779" s="67"/>
      <c r="CQ779" s="67"/>
      <c r="CR779" s="67"/>
      <c r="CS779" s="67"/>
      <c r="CT779" s="67"/>
      <c r="CU779" s="67"/>
      <c r="CV779" s="67"/>
      <c r="CW779" s="67"/>
      <c r="CX779" s="67"/>
      <c r="CY779" s="67"/>
      <c r="CZ779" s="67"/>
      <c r="DA779" s="67"/>
      <c r="DB779" s="67"/>
      <c r="DC779" s="67"/>
      <c r="DD779" s="67"/>
      <c r="DE779" s="67"/>
      <c r="DF779" s="67"/>
      <c r="DG779" s="67"/>
      <c r="DH779" s="67"/>
      <c r="DI779" s="67"/>
      <c r="DJ779" s="67"/>
      <c r="DK779" s="67"/>
      <c r="DL779" s="67"/>
      <c r="DM779" s="67"/>
      <c r="DN779" s="67"/>
      <c r="DO779" s="67"/>
      <c r="DP779" s="67"/>
      <c r="DQ779" s="67"/>
      <c r="DR779" s="67"/>
      <c r="DS779" s="67"/>
      <c r="DT779" s="67"/>
      <c r="DU779" s="67"/>
      <c r="DV779" s="67"/>
      <c r="DW779" s="67"/>
      <c r="DX779" s="67"/>
      <c r="DY779" s="67"/>
      <c r="DZ779" s="67"/>
      <c r="EA779" s="67"/>
      <c r="EB779" s="67"/>
      <c r="EC779" s="67"/>
      <c r="ED779" s="67"/>
      <c r="EE779" s="67"/>
      <c r="EF779" s="67"/>
      <c r="EG779" s="67"/>
      <c r="EH779" s="67"/>
      <c r="EI779" s="67"/>
      <c r="EJ779" s="67"/>
      <c r="EK779" s="67"/>
      <c r="EL779" s="67"/>
      <c r="EM779" s="67"/>
      <c r="EN779" s="67"/>
      <c r="EO779" s="67"/>
      <c r="EP779" s="67"/>
      <c r="EQ779" s="67"/>
      <c r="ER779" s="67"/>
      <c r="ES779" s="67"/>
      <c r="ET779" s="67"/>
      <c r="EU779" s="67"/>
      <c r="EV779" s="67"/>
      <c r="EW779" s="67"/>
      <c r="EX779" s="67"/>
      <c r="EY779" s="67"/>
      <c r="EZ779" s="67"/>
      <c r="FA779" s="67"/>
      <c r="FB779" s="67"/>
      <c r="FC779" s="67"/>
      <c r="FD779" s="67"/>
      <c r="FE779" s="67"/>
      <c r="FF779" s="67"/>
      <c r="FG779" s="67"/>
      <c r="FH779" s="67"/>
      <c r="FI779" s="67"/>
      <c r="FJ779" s="67"/>
      <c r="FK779" s="67"/>
      <c r="FL779" s="67"/>
      <c r="FM779" s="67"/>
      <c r="FN779" s="67"/>
      <c r="FO779" s="67"/>
      <c r="FP779" s="67"/>
      <c r="FQ779" s="67"/>
      <c r="FR779" s="67"/>
      <c r="FS779" s="67"/>
      <c r="FT779" s="67"/>
      <c r="FU779" s="67"/>
      <c r="FV779" s="67"/>
      <c r="FW779" s="67"/>
      <c r="FX779" s="67"/>
      <c r="FY779" s="67"/>
      <c r="FZ779" s="67"/>
      <c r="GA779" s="67"/>
      <c r="GB779" s="67"/>
      <c r="GC779" s="67"/>
      <c r="GD779" s="67"/>
      <c r="GE779" s="67"/>
      <c r="GF779" s="67"/>
      <c r="GG779" s="67"/>
      <c r="GH779" s="67"/>
      <c r="GI779" s="67"/>
      <c r="GJ779" s="67"/>
      <c r="GK779" s="67"/>
      <c r="GL779" s="67"/>
      <c r="GM779" s="67"/>
      <c r="GN779" s="67"/>
      <c r="GO779" s="67"/>
      <c r="GP779" s="67"/>
      <c r="GQ779" s="67"/>
      <c r="GR779" s="67"/>
      <c r="GS779" s="67"/>
      <c r="GT779" s="67"/>
      <c r="GU779" s="67"/>
      <c r="GV779" s="67"/>
      <c r="GW779" s="67"/>
      <c r="GX779" s="67"/>
      <c r="GY779" s="67"/>
      <c r="GZ779" s="67"/>
      <c r="HA779" s="67"/>
      <c r="HB779" s="67"/>
      <c r="HC779" s="67"/>
      <c r="HD779" s="67"/>
      <c r="HE779" s="67"/>
      <c r="HF779" s="67"/>
      <c r="HG779" s="67"/>
      <c r="HH779" s="67"/>
      <c r="HI779" s="67"/>
      <c r="HJ779" s="67"/>
      <c r="HK779" s="67"/>
      <c r="HL779" s="67"/>
      <c r="HM779" s="67"/>
      <c r="HN779" s="67"/>
      <c r="HO779" s="67"/>
      <c r="HP779" s="67"/>
      <c r="HQ779" s="67"/>
      <c r="HR779" s="67"/>
      <c r="HS779" s="67"/>
      <c r="HT779" s="67"/>
      <c r="HU779" s="67"/>
      <c r="HV779" s="67"/>
      <c r="HW779" s="67"/>
      <c r="HX779" s="67"/>
      <c r="HY779" s="67"/>
      <c r="HZ779" s="67"/>
      <c r="IA779" s="67"/>
      <c r="IB779" s="67"/>
      <c r="IC779" s="67"/>
      <c r="ID779" s="67"/>
      <c r="IE779" s="67"/>
      <c r="IF779" s="67"/>
      <c r="IG779" s="67"/>
      <c r="IH779" s="67"/>
      <c r="II779" s="67"/>
      <c r="IJ779" s="67"/>
      <c r="IK779" s="67"/>
      <c r="IL779" s="67"/>
      <c r="IM779" s="67"/>
      <c r="IN779" s="67"/>
      <c r="IO779" s="67"/>
      <c r="IP779" s="67"/>
      <c r="IQ779" s="67"/>
      <c r="IR779" s="67"/>
      <c r="IS779" s="67"/>
      <c r="IT779" s="67"/>
    </row>
    <row r="780" spans="1:254" s="68" customFormat="1">
      <c r="A780" s="75" t="s">
        <v>1349</v>
      </c>
      <c r="B780" s="75" t="s">
        <v>284</v>
      </c>
      <c r="C780" s="6" t="s">
        <v>14</v>
      </c>
      <c r="D780" s="77">
        <v>1982</v>
      </c>
      <c r="E780" s="6" t="s">
        <v>134</v>
      </c>
      <c r="F780" s="19"/>
      <c r="G780" s="28" t="b">
        <f t="shared" si="115"/>
        <v>0</v>
      </c>
      <c r="H780" s="19"/>
      <c r="I780" s="28"/>
      <c r="J780" s="7">
        <v>5094</v>
      </c>
      <c r="K780" s="28" t="b">
        <f t="shared" si="116"/>
        <v>0</v>
      </c>
      <c r="L780" s="7"/>
      <c r="M780" s="28" t="b">
        <f t="shared" si="117"/>
        <v>0</v>
      </c>
      <c r="N780" s="7"/>
      <c r="O780" s="28" t="b">
        <f t="shared" si="118"/>
        <v>0</v>
      </c>
      <c r="P780" s="7"/>
      <c r="Q780" s="28" t="b">
        <f t="shared" si="119"/>
        <v>0</v>
      </c>
      <c r="R780" s="81"/>
      <c r="S780" s="28" t="b">
        <f t="shared" si="120"/>
        <v>0</v>
      </c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6"/>
    </row>
    <row r="781" spans="1:254" s="67" customFormat="1">
      <c r="A781" s="75" t="s">
        <v>1318</v>
      </c>
      <c r="B781" s="75" t="s">
        <v>100</v>
      </c>
      <c r="C781" s="6" t="s">
        <v>14</v>
      </c>
      <c r="D781" s="77">
        <v>1996</v>
      </c>
      <c r="E781" s="6" t="s">
        <v>132</v>
      </c>
      <c r="F781" s="19"/>
      <c r="G781" s="28" t="b">
        <f t="shared" si="115"/>
        <v>0</v>
      </c>
      <c r="H781" s="19"/>
      <c r="I781" s="28"/>
      <c r="J781" s="7">
        <v>5238</v>
      </c>
      <c r="K781" s="28" t="b">
        <f t="shared" si="116"/>
        <v>0</v>
      </c>
      <c r="L781" s="7"/>
      <c r="M781" s="28" t="b">
        <f t="shared" si="117"/>
        <v>0</v>
      </c>
      <c r="N781" s="7"/>
      <c r="O781" s="28" t="b">
        <f t="shared" si="118"/>
        <v>0</v>
      </c>
      <c r="P781" s="7"/>
      <c r="Q781" s="28" t="b">
        <f t="shared" si="119"/>
        <v>0</v>
      </c>
      <c r="R781" s="81"/>
      <c r="S781" s="28" t="b">
        <f t="shared" si="120"/>
        <v>0</v>
      </c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"/>
      <c r="AM781" s="2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68"/>
      <c r="BU781" s="68"/>
      <c r="BV781" s="68"/>
      <c r="BW781" s="68"/>
      <c r="BX781" s="68"/>
      <c r="BY781" s="68"/>
      <c r="BZ781" s="68"/>
      <c r="CA781" s="68"/>
      <c r="CB781" s="68"/>
      <c r="CC781" s="68"/>
      <c r="CD781" s="68"/>
      <c r="CE781" s="68"/>
      <c r="CF781" s="68"/>
      <c r="CG781" s="68"/>
      <c r="CH781" s="68"/>
      <c r="CI781" s="68"/>
      <c r="CJ781" s="68"/>
      <c r="CK781" s="68"/>
      <c r="CL781" s="68"/>
      <c r="CM781" s="68"/>
      <c r="CN781" s="68"/>
      <c r="CO781" s="68"/>
      <c r="CP781" s="68"/>
      <c r="CQ781" s="68"/>
      <c r="CR781" s="68"/>
      <c r="CS781" s="68"/>
      <c r="CT781" s="68"/>
      <c r="CU781" s="68"/>
      <c r="CV781" s="68"/>
      <c r="CW781" s="68"/>
      <c r="CX781" s="68"/>
      <c r="CY781" s="68"/>
      <c r="CZ781" s="68"/>
      <c r="DA781" s="68"/>
      <c r="DB781" s="68"/>
      <c r="DC781" s="68"/>
      <c r="DD781" s="68"/>
      <c r="DE781" s="68"/>
      <c r="DF781" s="68"/>
      <c r="DG781" s="68"/>
      <c r="DH781" s="68"/>
      <c r="DI781" s="68"/>
      <c r="DJ781" s="68"/>
      <c r="DK781" s="68"/>
      <c r="DL781" s="68"/>
      <c r="DM781" s="68"/>
      <c r="DN781" s="68"/>
      <c r="DO781" s="68"/>
      <c r="DP781" s="68"/>
      <c r="DQ781" s="68"/>
      <c r="DR781" s="68"/>
      <c r="DS781" s="68"/>
      <c r="DT781" s="68"/>
      <c r="DU781" s="68"/>
      <c r="DV781" s="68"/>
      <c r="DW781" s="68"/>
      <c r="DX781" s="68"/>
      <c r="DY781" s="68"/>
      <c r="DZ781" s="68"/>
      <c r="EA781" s="68"/>
      <c r="EB781" s="68"/>
      <c r="EC781" s="68"/>
      <c r="ED781" s="68"/>
      <c r="EE781" s="68"/>
      <c r="EF781" s="68"/>
      <c r="EG781" s="68"/>
      <c r="EH781" s="68"/>
      <c r="EI781" s="68"/>
      <c r="EJ781" s="68"/>
      <c r="EK781" s="68"/>
      <c r="EL781" s="68"/>
      <c r="EM781" s="68"/>
      <c r="EN781" s="68"/>
      <c r="EO781" s="68"/>
      <c r="EP781" s="68"/>
      <c r="EQ781" s="68"/>
      <c r="ER781" s="68"/>
      <c r="ES781" s="68"/>
      <c r="ET781" s="68"/>
      <c r="EU781" s="68"/>
      <c r="EV781" s="68"/>
      <c r="EW781" s="68"/>
      <c r="EX781" s="68"/>
      <c r="EY781" s="68"/>
      <c r="EZ781" s="68"/>
      <c r="FA781" s="68"/>
      <c r="FB781" s="68"/>
      <c r="FC781" s="68"/>
      <c r="FD781" s="68"/>
      <c r="FE781" s="68"/>
      <c r="FF781" s="68"/>
      <c r="FG781" s="68"/>
      <c r="FH781" s="68"/>
      <c r="FI781" s="68"/>
      <c r="FJ781" s="68"/>
      <c r="FK781" s="68"/>
      <c r="FL781" s="68"/>
      <c r="FM781" s="68"/>
      <c r="FN781" s="68"/>
      <c r="FO781" s="68"/>
      <c r="FP781" s="68"/>
      <c r="FQ781" s="68"/>
      <c r="FR781" s="68"/>
      <c r="FS781" s="68"/>
      <c r="FT781" s="68"/>
      <c r="FU781" s="68"/>
      <c r="FV781" s="68"/>
      <c r="FW781" s="68"/>
      <c r="FX781" s="68"/>
      <c r="FY781" s="68"/>
      <c r="FZ781" s="68"/>
      <c r="GA781" s="68"/>
      <c r="GB781" s="68"/>
      <c r="GC781" s="68"/>
      <c r="GD781" s="68"/>
      <c r="GE781" s="68"/>
      <c r="GF781" s="68"/>
      <c r="GG781" s="68"/>
      <c r="GH781" s="68"/>
      <c r="GI781" s="68"/>
      <c r="GJ781" s="68"/>
      <c r="GK781" s="68"/>
      <c r="GL781" s="68"/>
      <c r="GM781" s="68"/>
      <c r="GN781" s="68"/>
      <c r="GO781" s="68"/>
      <c r="GP781" s="68"/>
      <c r="GQ781" s="68"/>
      <c r="GR781" s="68"/>
      <c r="GS781" s="68"/>
      <c r="GT781" s="68"/>
      <c r="GU781" s="68"/>
      <c r="GV781" s="68"/>
      <c r="GW781" s="68"/>
      <c r="GX781" s="68"/>
      <c r="GY781" s="68"/>
      <c r="GZ781" s="68"/>
      <c r="HA781" s="68"/>
      <c r="HB781" s="68"/>
      <c r="HC781" s="68"/>
      <c r="HD781" s="68"/>
      <c r="HE781" s="68"/>
      <c r="HF781" s="68"/>
      <c r="HG781" s="68"/>
      <c r="HH781" s="68"/>
      <c r="HI781" s="68"/>
      <c r="HJ781" s="68"/>
      <c r="HK781" s="68"/>
      <c r="HL781" s="68"/>
      <c r="HM781" s="68"/>
      <c r="HN781" s="68"/>
      <c r="HO781" s="68"/>
      <c r="HP781" s="68"/>
      <c r="HQ781" s="68"/>
      <c r="HR781" s="68"/>
      <c r="HS781" s="68"/>
      <c r="HT781" s="68"/>
      <c r="HU781" s="68"/>
      <c r="HV781" s="68"/>
      <c r="HW781" s="68"/>
      <c r="HX781" s="68"/>
      <c r="HY781" s="68"/>
      <c r="HZ781" s="68"/>
      <c r="IA781" s="68"/>
      <c r="IB781" s="68"/>
      <c r="IC781" s="68"/>
      <c r="ID781" s="68"/>
      <c r="IE781" s="68"/>
      <c r="IF781" s="68"/>
      <c r="IG781" s="68"/>
      <c r="IH781" s="68"/>
      <c r="II781" s="68"/>
      <c r="IJ781" s="68"/>
      <c r="IK781" s="68"/>
      <c r="IL781" s="68"/>
      <c r="IM781" s="68"/>
      <c r="IN781" s="68"/>
      <c r="IO781" s="68"/>
      <c r="IP781" s="68"/>
      <c r="IQ781" s="68"/>
      <c r="IR781" s="68"/>
      <c r="IS781" s="68"/>
      <c r="IT781" s="68"/>
    </row>
    <row r="782" spans="1:254" s="68" customFormat="1">
      <c r="A782" s="9" t="s">
        <v>884</v>
      </c>
      <c r="B782" s="9" t="s">
        <v>728</v>
      </c>
      <c r="C782" s="6" t="s">
        <v>58</v>
      </c>
      <c r="D782" s="10">
        <v>1998</v>
      </c>
      <c r="E782" s="6" t="s">
        <v>135</v>
      </c>
      <c r="F782" s="19">
        <v>33794</v>
      </c>
      <c r="G782" s="28" t="b">
        <f t="shared" si="115"/>
        <v>0</v>
      </c>
      <c r="H782" s="19"/>
      <c r="I782" s="6"/>
      <c r="J782" s="7"/>
      <c r="K782" s="28" t="b">
        <f t="shared" si="116"/>
        <v>0</v>
      </c>
      <c r="L782" s="7"/>
      <c r="M782" s="28" t="b">
        <f t="shared" si="117"/>
        <v>0</v>
      </c>
      <c r="N782" s="7">
        <v>13381</v>
      </c>
      <c r="O782" s="28" t="b">
        <f t="shared" si="118"/>
        <v>0</v>
      </c>
      <c r="P782" s="7" t="s">
        <v>341</v>
      </c>
      <c r="Q782" s="28" t="b">
        <f t="shared" si="119"/>
        <v>0</v>
      </c>
      <c r="R782" s="79">
        <v>42334</v>
      </c>
      <c r="S782" s="28" t="b">
        <f t="shared" si="120"/>
        <v>0</v>
      </c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"/>
      <c r="AM782" s="2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</row>
    <row r="783" spans="1:254" s="67" customFormat="1">
      <c r="A783" s="9" t="s">
        <v>774</v>
      </c>
      <c r="B783" s="9" t="s">
        <v>1003</v>
      </c>
      <c r="C783" s="6" t="s">
        <v>58</v>
      </c>
      <c r="D783" s="10">
        <v>1990</v>
      </c>
      <c r="E783" s="6" t="s">
        <v>133</v>
      </c>
      <c r="F783" s="19">
        <v>22540</v>
      </c>
      <c r="G783" s="28" t="b">
        <f t="shared" si="115"/>
        <v>0</v>
      </c>
      <c r="H783" s="19"/>
      <c r="I783" s="6"/>
      <c r="J783" s="7">
        <v>4260</v>
      </c>
      <c r="K783" s="28" t="b">
        <f t="shared" si="116"/>
        <v>0</v>
      </c>
      <c r="L783" s="19"/>
      <c r="M783" s="28" t="b">
        <f t="shared" si="117"/>
        <v>0</v>
      </c>
      <c r="N783" s="7">
        <v>11484</v>
      </c>
      <c r="O783" s="28" t="b">
        <f t="shared" si="118"/>
        <v>0</v>
      </c>
      <c r="P783" s="7" t="s">
        <v>341</v>
      </c>
      <c r="Q783" s="28" t="b">
        <f t="shared" si="119"/>
        <v>0</v>
      </c>
      <c r="R783" s="79"/>
      <c r="S783" s="28" t="b">
        <f t="shared" si="120"/>
        <v>0</v>
      </c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"/>
      <c r="AM783" s="2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68"/>
      <c r="BU783" s="68"/>
      <c r="BV783" s="68"/>
      <c r="BW783" s="68"/>
      <c r="BX783" s="68"/>
      <c r="BY783" s="68"/>
      <c r="BZ783" s="68"/>
      <c r="CA783" s="68"/>
      <c r="CB783" s="68"/>
      <c r="CC783" s="68"/>
      <c r="CD783" s="68"/>
      <c r="CE783" s="68"/>
      <c r="CF783" s="68"/>
      <c r="CG783" s="68"/>
      <c r="CH783" s="68"/>
      <c r="CI783" s="68"/>
      <c r="CJ783" s="68"/>
      <c r="CK783" s="68"/>
      <c r="CL783" s="68"/>
      <c r="CM783" s="68"/>
      <c r="CN783" s="68"/>
      <c r="CO783" s="68"/>
      <c r="CP783" s="68"/>
      <c r="CQ783" s="68"/>
      <c r="CR783" s="68"/>
      <c r="CS783" s="68"/>
      <c r="CT783" s="68"/>
      <c r="CU783" s="68"/>
      <c r="CV783" s="68"/>
      <c r="CW783" s="68"/>
      <c r="CX783" s="68"/>
      <c r="CY783" s="68"/>
      <c r="CZ783" s="68"/>
      <c r="DA783" s="68"/>
      <c r="DB783" s="68"/>
      <c r="DC783" s="68"/>
      <c r="DD783" s="68"/>
      <c r="DE783" s="68"/>
      <c r="DF783" s="68"/>
      <c r="DG783" s="68"/>
      <c r="DH783" s="68"/>
      <c r="DI783" s="68"/>
      <c r="DJ783" s="68"/>
      <c r="DK783" s="68"/>
      <c r="DL783" s="68"/>
      <c r="DM783" s="68"/>
      <c r="DN783" s="68"/>
      <c r="DO783" s="68"/>
      <c r="DP783" s="68"/>
      <c r="DQ783" s="68"/>
      <c r="DR783" s="68"/>
      <c r="DS783" s="68"/>
      <c r="DT783" s="68"/>
      <c r="DU783" s="68"/>
      <c r="DV783" s="68"/>
      <c r="DW783" s="68"/>
      <c r="DX783" s="68"/>
      <c r="DY783" s="68"/>
      <c r="DZ783" s="68"/>
      <c r="EA783" s="68"/>
      <c r="EB783" s="68"/>
      <c r="EC783" s="68"/>
      <c r="ED783" s="68"/>
      <c r="EE783" s="68"/>
      <c r="EF783" s="68"/>
      <c r="EG783" s="68"/>
      <c r="EH783" s="68"/>
      <c r="EI783" s="68"/>
      <c r="EJ783" s="68"/>
      <c r="EK783" s="68"/>
      <c r="EL783" s="68"/>
      <c r="EM783" s="68"/>
      <c r="EN783" s="68"/>
      <c r="EO783" s="68"/>
      <c r="EP783" s="68"/>
      <c r="EQ783" s="68"/>
      <c r="ER783" s="68"/>
      <c r="ES783" s="68"/>
      <c r="ET783" s="68"/>
      <c r="EU783" s="68"/>
      <c r="EV783" s="68"/>
      <c r="EW783" s="68"/>
      <c r="EX783" s="68"/>
      <c r="EY783" s="68"/>
      <c r="EZ783" s="68"/>
      <c r="FA783" s="68"/>
      <c r="FB783" s="68"/>
      <c r="FC783" s="68"/>
      <c r="FD783" s="68"/>
      <c r="FE783" s="68"/>
      <c r="FF783" s="68"/>
      <c r="FG783" s="68"/>
      <c r="FH783" s="68"/>
      <c r="FI783" s="68"/>
      <c r="FJ783" s="68"/>
      <c r="FK783" s="68"/>
      <c r="FL783" s="68"/>
      <c r="FM783" s="68"/>
      <c r="FN783" s="68"/>
      <c r="FO783" s="68"/>
      <c r="FP783" s="68"/>
      <c r="FQ783" s="68"/>
      <c r="FR783" s="68"/>
      <c r="FS783" s="68"/>
      <c r="FT783" s="68"/>
      <c r="FU783" s="68"/>
      <c r="FV783" s="68"/>
      <c r="FW783" s="68"/>
      <c r="FX783" s="68"/>
      <c r="FY783" s="68"/>
      <c r="FZ783" s="68"/>
      <c r="GA783" s="68"/>
      <c r="GB783" s="68"/>
      <c r="GC783" s="68"/>
      <c r="GD783" s="68"/>
      <c r="GE783" s="68"/>
      <c r="GF783" s="68"/>
      <c r="GG783" s="68"/>
      <c r="GH783" s="68"/>
      <c r="GI783" s="68"/>
      <c r="GJ783" s="68"/>
      <c r="GK783" s="68"/>
      <c r="GL783" s="68"/>
      <c r="GM783" s="68"/>
      <c r="GN783" s="68"/>
      <c r="GO783" s="68"/>
      <c r="GP783" s="68"/>
      <c r="GQ783" s="68"/>
      <c r="GR783" s="68"/>
      <c r="GS783" s="68"/>
      <c r="GT783" s="68"/>
      <c r="GU783" s="68"/>
      <c r="GV783" s="68"/>
      <c r="GW783" s="68"/>
      <c r="GX783" s="68"/>
      <c r="GY783" s="68"/>
      <c r="GZ783" s="68"/>
      <c r="HA783" s="68"/>
      <c r="HB783" s="68"/>
      <c r="HC783" s="68"/>
      <c r="HD783" s="68"/>
      <c r="HE783" s="68"/>
      <c r="HF783" s="68"/>
      <c r="HG783" s="68"/>
      <c r="HH783" s="68"/>
      <c r="HI783" s="68"/>
      <c r="HJ783" s="68"/>
      <c r="HK783" s="68"/>
      <c r="HL783" s="68"/>
      <c r="HM783" s="68"/>
      <c r="HN783" s="68"/>
      <c r="HO783" s="68"/>
      <c r="HP783" s="68"/>
      <c r="HQ783" s="68"/>
      <c r="HR783" s="68"/>
      <c r="HS783" s="68"/>
      <c r="HT783" s="68"/>
      <c r="HU783" s="68"/>
      <c r="HV783" s="68"/>
      <c r="HW783" s="68"/>
      <c r="HX783" s="68"/>
      <c r="HY783" s="68"/>
      <c r="HZ783" s="68"/>
      <c r="IA783" s="68"/>
      <c r="IB783" s="68"/>
      <c r="IC783" s="68"/>
      <c r="ID783" s="68"/>
      <c r="IE783" s="68"/>
      <c r="IF783" s="68"/>
      <c r="IG783" s="68"/>
      <c r="IH783" s="68"/>
      <c r="II783" s="68"/>
      <c r="IJ783" s="68"/>
      <c r="IK783" s="68"/>
      <c r="IL783" s="68"/>
      <c r="IM783" s="68"/>
      <c r="IN783" s="68"/>
      <c r="IO783" s="68"/>
      <c r="IP783" s="68"/>
      <c r="IQ783" s="68"/>
      <c r="IR783" s="68"/>
      <c r="IS783" s="68"/>
      <c r="IT783" s="68"/>
    </row>
    <row r="784" spans="1:254" s="68" customFormat="1" ht="18">
      <c r="A784" s="9" t="s">
        <v>885</v>
      </c>
      <c r="B784" s="9" t="s">
        <v>942</v>
      </c>
      <c r="C784" s="6" t="s">
        <v>58</v>
      </c>
      <c r="D784" s="10">
        <v>2003</v>
      </c>
      <c r="E784" s="6" t="s">
        <v>339</v>
      </c>
      <c r="F784" s="64"/>
      <c r="G784" s="28" t="b">
        <f t="shared" si="115"/>
        <v>0</v>
      </c>
      <c r="H784" s="64"/>
      <c r="I784" s="6"/>
      <c r="J784" s="7"/>
      <c r="K784" s="28" t="b">
        <f t="shared" si="116"/>
        <v>0</v>
      </c>
      <c r="L784" s="7"/>
      <c r="M784" s="28" t="b">
        <f t="shared" si="117"/>
        <v>0</v>
      </c>
      <c r="N784" s="7"/>
      <c r="O784" s="28" t="b">
        <f t="shared" si="118"/>
        <v>0</v>
      </c>
      <c r="P784" s="7" t="s">
        <v>341</v>
      </c>
      <c r="Q784" s="28" t="b">
        <f t="shared" si="119"/>
        <v>0</v>
      </c>
      <c r="R784" s="79"/>
      <c r="S784" s="28" t="b">
        <f t="shared" si="120"/>
        <v>0</v>
      </c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"/>
    </row>
    <row r="785" spans="1:254" s="68" customFormat="1">
      <c r="A785" s="9" t="s">
        <v>1238</v>
      </c>
      <c r="B785" s="9" t="s">
        <v>1410</v>
      </c>
      <c r="C785" s="6" t="s">
        <v>1221</v>
      </c>
      <c r="D785" s="72">
        <v>1996</v>
      </c>
      <c r="E785" s="6" t="s">
        <v>132</v>
      </c>
      <c r="F785" s="19">
        <v>25528</v>
      </c>
      <c r="G785" s="28" t="b">
        <f t="shared" si="115"/>
        <v>0</v>
      </c>
      <c r="H785" s="72"/>
      <c r="I785" s="72"/>
      <c r="J785" s="7">
        <v>5646</v>
      </c>
      <c r="K785" s="28" t="b">
        <f t="shared" si="116"/>
        <v>0</v>
      </c>
      <c r="L785" s="19"/>
      <c r="M785" s="28" t="b">
        <f t="shared" si="117"/>
        <v>0</v>
      </c>
      <c r="N785" s="19"/>
      <c r="O785" s="28" t="b">
        <f t="shared" si="118"/>
        <v>0</v>
      </c>
      <c r="P785" s="7"/>
      <c r="Q785" s="28" t="b">
        <f t="shared" si="119"/>
        <v>0</v>
      </c>
      <c r="R785" s="79"/>
      <c r="S785" s="28" t="b">
        <f t="shared" si="120"/>
        <v>0</v>
      </c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  <c r="CA785" s="69"/>
      <c r="CB785" s="69"/>
      <c r="CC785" s="69"/>
      <c r="CD785" s="69"/>
      <c r="CE785" s="69"/>
      <c r="CF785" s="69"/>
      <c r="CG785" s="69"/>
      <c r="CH785" s="69"/>
      <c r="CI785" s="69"/>
      <c r="CJ785" s="69"/>
      <c r="CK785" s="69"/>
      <c r="CL785" s="69"/>
      <c r="CM785" s="69"/>
      <c r="CN785" s="69"/>
      <c r="CO785" s="69"/>
      <c r="CP785" s="69"/>
      <c r="CQ785" s="69"/>
      <c r="CR785" s="69"/>
      <c r="CS785" s="69"/>
      <c r="CT785" s="69"/>
      <c r="CU785" s="69"/>
      <c r="CV785" s="69"/>
      <c r="CW785" s="69"/>
      <c r="CX785" s="69"/>
      <c r="CY785" s="69"/>
      <c r="CZ785" s="69"/>
      <c r="DA785" s="69"/>
      <c r="DB785" s="69"/>
      <c r="DC785" s="69"/>
      <c r="DD785" s="69"/>
      <c r="DE785" s="69"/>
      <c r="DF785" s="69"/>
      <c r="DG785" s="69"/>
      <c r="DH785" s="69"/>
      <c r="DI785" s="69"/>
      <c r="DJ785" s="69"/>
      <c r="DK785" s="69"/>
      <c r="DL785" s="69"/>
      <c r="DM785" s="69"/>
      <c r="DN785" s="69"/>
      <c r="DO785" s="69"/>
      <c r="DP785" s="69"/>
      <c r="DQ785" s="69"/>
      <c r="DR785" s="69"/>
      <c r="DS785" s="69"/>
      <c r="DT785" s="69"/>
      <c r="DU785" s="69"/>
      <c r="DV785" s="69"/>
      <c r="DW785" s="69"/>
      <c r="DX785" s="69"/>
      <c r="DY785" s="69"/>
      <c r="DZ785" s="69"/>
      <c r="EA785" s="69"/>
      <c r="EB785" s="69"/>
      <c r="EC785" s="69"/>
      <c r="ED785" s="69"/>
      <c r="EE785" s="69"/>
      <c r="EF785" s="69"/>
      <c r="EG785" s="69"/>
      <c r="EH785" s="69"/>
      <c r="EI785" s="69"/>
      <c r="EJ785" s="69"/>
      <c r="EK785" s="69"/>
      <c r="EL785" s="69"/>
      <c r="EM785" s="69"/>
      <c r="EN785" s="69"/>
      <c r="EO785" s="69"/>
      <c r="EP785" s="69"/>
      <c r="EQ785" s="69"/>
      <c r="ER785" s="69"/>
      <c r="ES785" s="69"/>
      <c r="ET785" s="69"/>
      <c r="EU785" s="69"/>
      <c r="EV785" s="69"/>
      <c r="EW785" s="69"/>
      <c r="EX785" s="69"/>
      <c r="EY785" s="69"/>
      <c r="EZ785" s="69"/>
      <c r="FA785" s="69"/>
      <c r="FB785" s="69"/>
      <c r="FC785" s="69"/>
      <c r="FD785" s="69"/>
      <c r="FE785" s="69"/>
      <c r="FF785" s="69"/>
      <c r="FG785" s="69"/>
      <c r="FH785" s="69"/>
      <c r="FI785" s="69"/>
      <c r="FJ785" s="69"/>
      <c r="FK785" s="69"/>
      <c r="FL785" s="69"/>
      <c r="FM785" s="69"/>
      <c r="FN785" s="69"/>
      <c r="FO785" s="69"/>
      <c r="FP785" s="69"/>
      <c r="FQ785" s="69"/>
      <c r="FR785" s="69"/>
      <c r="FS785" s="69"/>
      <c r="FT785" s="69"/>
      <c r="FU785" s="69"/>
      <c r="FV785" s="69"/>
      <c r="FW785" s="69"/>
      <c r="FX785" s="69"/>
      <c r="FY785" s="69"/>
      <c r="FZ785" s="69"/>
      <c r="GA785" s="69"/>
      <c r="GB785" s="69"/>
      <c r="GC785" s="69"/>
      <c r="GD785" s="69"/>
      <c r="GE785" s="69"/>
      <c r="GF785" s="69"/>
      <c r="GG785" s="69"/>
      <c r="GH785" s="69"/>
      <c r="GI785" s="69"/>
      <c r="GJ785" s="69"/>
      <c r="GK785" s="69"/>
      <c r="GL785" s="69"/>
      <c r="GM785" s="69"/>
      <c r="GN785" s="69"/>
      <c r="GO785" s="69"/>
      <c r="GP785" s="69"/>
      <c r="GQ785" s="69"/>
      <c r="GR785" s="69"/>
      <c r="GS785" s="69"/>
      <c r="GT785" s="69"/>
      <c r="GU785" s="69"/>
      <c r="GV785" s="69"/>
      <c r="GW785" s="69"/>
      <c r="GX785" s="69"/>
      <c r="GY785" s="69"/>
      <c r="GZ785" s="69"/>
      <c r="HA785" s="69"/>
      <c r="HB785" s="69"/>
      <c r="HC785" s="69"/>
      <c r="HD785" s="69"/>
      <c r="HE785" s="69"/>
      <c r="HF785" s="69"/>
      <c r="HG785" s="69"/>
      <c r="HH785" s="69"/>
      <c r="HI785" s="69"/>
      <c r="HJ785" s="69"/>
      <c r="HK785" s="69"/>
      <c r="HL785" s="69"/>
      <c r="HM785" s="69"/>
      <c r="HN785" s="69"/>
      <c r="HO785" s="69"/>
      <c r="HP785" s="69"/>
      <c r="HQ785" s="69"/>
      <c r="HR785" s="69"/>
      <c r="HS785" s="69"/>
      <c r="HT785" s="69"/>
      <c r="HU785" s="69"/>
      <c r="HV785" s="69"/>
      <c r="HW785" s="69"/>
      <c r="HX785" s="69"/>
      <c r="HY785" s="69"/>
      <c r="HZ785" s="69"/>
      <c r="IA785" s="69"/>
      <c r="IB785" s="69"/>
      <c r="IC785" s="69"/>
      <c r="ID785" s="69"/>
      <c r="IE785" s="69"/>
      <c r="IF785" s="69"/>
      <c r="IG785" s="69"/>
      <c r="IH785" s="69"/>
      <c r="II785" s="69"/>
      <c r="IJ785" s="69"/>
      <c r="IK785" s="69"/>
      <c r="IL785" s="69"/>
      <c r="IM785" s="69"/>
      <c r="IN785" s="69"/>
      <c r="IO785" s="69"/>
      <c r="IP785" s="69"/>
      <c r="IQ785" s="69"/>
      <c r="IR785" s="69"/>
      <c r="IS785" s="69"/>
      <c r="IT785" s="69"/>
    </row>
    <row r="786" spans="1:254" s="68" customFormat="1">
      <c r="A786" s="9" t="s">
        <v>1241</v>
      </c>
      <c r="B786" s="9" t="s">
        <v>1411</v>
      </c>
      <c r="C786" s="6" t="s">
        <v>1221</v>
      </c>
      <c r="D786" s="72">
        <v>1996</v>
      </c>
      <c r="E786" s="6" t="s">
        <v>132</v>
      </c>
      <c r="F786" s="19">
        <v>21961</v>
      </c>
      <c r="G786" s="28" t="str">
        <f t="shared" si="115"/>
        <v>Q</v>
      </c>
      <c r="H786" s="72"/>
      <c r="I786" s="72"/>
      <c r="J786" s="7"/>
      <c r="K786" s="28" t="b">
        <f t="shared" si="116"/>
        <v>0</v>
      </c>
      <c r="L786" s="19"/>
      <c r="M786" s="28" t="b">
        <f t="shared" si="117"/>
        <v>0</v>
      </c>
      <c r="N786" s="19">
        <v>12984</v>
      </c>
      <c r="O786" s="28" t="b">
        <f t="shared" si="118"/>
        <v>0</v>
      </c>
      <c r="P786" s="7"/>
      <c r="Q786" s="28" t="b">
        <f t="shared" si="119"/>
        <v>0</v>
      </c>
      <c r="R786" s="79"/>
      <c r="S786" s="28" t="b">
        <f t="shared" si="120"/>
        <v>0</v>
      </c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  <c r="CA786" s="69"/>
      <c r="CB786" s="69"/>
      <c r="CC786" s="69"/>
      <c r="CD786" s="69"/>
      <c r="CE786" s="69"/>
      <c r="CF786" s="69"/>
      <c r="CG786" s="69"/>
      <c r="CH786" s="69"/>
      <c r="CI786" s="69"/>
      <c r="CJ786" s="69"/>
      <c r="CK786" s="69"/>
      <c r="CL786" s="69"/>
      <c r="CM786" s="69"/>
      <c r="CN786" s="69"/>
      <c r="CO786" s="69"/>
      <c r="CP786" s="69"/>
      <c r="CQ786" s="69"/>
      <c r="CR786" s="69"/>
      <c r="CS786" s="69"/>
      <c r="CT786" s="69"/>
      <c r="CU786" s="69"/>
      <c r="CV786" s="69"/>
      <c r="CW786" s="69"/>
      <c r="CX786" s="69"/>
      <c r="CY786" s="69"/>
      <c r="CZ786" s="69"/>
      <c r="DA786" s="69"/>
      <c r="DB786" s="69"/>
      <c r="DC786" s="69"/>
      <c r="DD786" s="69"/>
      <c r="DE786" s="69"/>
      <c r="DF786" s="69"/>
      <c r="DG786" s="69"/>
      <c r="DH786" s="69"/>
      <c r="DI786" s="69"/>
      <c r="DJ786" s="69"/>
      <c r="DK786" s="69"/>
      <c r="DL786" s="69"/>
      <c r="DM786" s="69"/>
      <c r="DN786" s="69"/>
      <c r="DO786" s="69"/>
      <c r="DP786" s="69"/>
      <c r="DQ786" s="69"/>
      <c r="DR786" s="69"/>
      <c r="DS786" s="69"/>
      <c r="DT786" s="69"/>
      <c r="DU786" s="69"/>
      <c r="DV786" s="69"/>
      <c r="DW786" s="69"/>
      <c r="DX786" s="69"/>
      <c r="DY786" s="69"/>
      <c r="DZ786" s="69"/>
      <c r="EA786" s="69"/>
      <c r="EB786" s="69"/>
      <c r="EC786" s="69"/>
      <c r="ED786" s="69"/>
      <c r="EE786" s="69"/>
      <c r="EF786" s="69"/>
      <c r="EG786" s="69"/>
      <c r="EH786" s="69"/>
      <c r="EI786" s="69"/>
      <c r="EJ786" s="69"/>
      <c r="EK786" s="69"/>
      <c r="EL786" s="69"/>
      <c r="EM786" s="69"/>
      <c r="EN786" s="69"/>
      <c r="EO786" s="69"/>
      <c r="EP786" s="69"/>
      <c r="EQ786" s="69"/>
      <c r="ER786" s="69"/>
      <c r="ES786" s="69"/>
      <c r="ET786" s="69"/>
      <c r="EU786" s="69"/>
      <c r="EV786" s="69"/>
      <c r="EW786" s="69"/>
      <c r="EX786" s="69"/>
      <c r="EY786" s="69"/>
      <c r="EZ786" s="69"/>
      <c r="FA786" s="69"/>
      <c r="FB786" s="69"/>
      <c r="FC786" s="69"/>
      <c r="FD786" s="69"/>
      <c r="FE786" s="69"/>
      <c r="FF786" s="69"/>
      <c r="FG786" s="69"/>
      <c r="FH786" s="69"/>
      <c r="FI786" s="69"/>
      <c r="FJ786" s="69"/>
      <c r="FK786" s="69"/>
      <c r="FL786" s="69"/>
      <c r="FM786" s="69"/>
      <c r="FN786" s="69"/>
      <c r="FO786" s="69"/>
      <c r="FP786" s="69"/>
      <c r="FQ786" s="69"/>
      <c r="FR786" s="69"/>
      <c r="FS786" s="69"/>
      <c r="FT786" s="69"/>
      <c r="FU786" s="69"/>
      <c r="FV786" s="69"/>
      <c r="FW786" s="69"/>
      <c r="FX786" s="69"/>
      <c r="FY786" s="69"/>
      <c r="FZ786" s="69"/>
      <c r="GA786" s="69"/>
      <c r="GB786" s="69"/>
      <c r="GC786" s="69"/>
      <c r="GD786" s="69"/>
      <c r="GE786" s="69"/>
      <c r="GF786" s="69"/>
      <c r="GG786" s="69"/>
      <c r="GH786" s="69"/>
      <c r="GI786" s="69"/>
      <c r="GJ786" s="69"/>
      <c r="GK786" s="69"/>
      <c r="GL786" s="69"/>
      <c r="GM786" s="69"/>
      <c r="GN786" s="69"/>
      <c r="GO786" s="69"/>
      <c r="GP786" s="69"/>
      <c r="GQ786" s="69"/>
      <c r="GR786" s="69"/>
      <c r="GS786" s="69"/>
      <c r="GT786" s="69"/>
      <c r="GU786" s="69"/>
      <c r="GV786" s="69"/>
      <c r="GW786" s="69"/>
      <c r="GX786" s="69"/>
      <c r="GY786" s="69"/>
      <c r="GZ786" s="69"/>
      <c r="HA786" s="69"/>
      <c r="HB786" s="69"/>
      <c r="HC786" s="69"/>
      <c r="HD786" s="69"/>
      <c r="HE786" s="69"/>
      <c r="HF786" s="69"/>
      <c r="HG786" s="69"/>
      <c r="HH786" s="69"/>
      <c r="HI786" s="69"/>
      <c r="HJ786" s="69"/>
      <c r="HK786" s="69"/>
      <c r="HL786" s="69"/>
      <c r="HM786" s="69"/>
      <c r="HN786" s="69"/>
      <c r="HO786" s="69"/>
      <c r="HP786" s="69"/>
      <c r="HQ786" s="69"/>
      <c r="HR786" s="69"/>
      <c r="HS786" s="69"/>
      <c r="HT786" s="69"/>
      <c r="HU786" s="69"/>
      <c r="HV786" s="69"/>
      <c r="HW786" s="69"/>
      <c r="HX786" s="69"/>
      <c r="HY786" s="69"/>
      <c r="HZ786" s="69"/>
      <c r="IA786" s="69"/>
      <c r="IB786" s="69"/>
      <c r="IC786" s="69"/>
      <c r="ID786" s="69"/>
      <c r="IE786" s="69"/>
      <c r="IF786" s="69"/>
      <c r="IG786" s="69"/>
      <c r="IH786" s="69"/>
      <c r="II786" s="69"/>
      <c r="IJ786" s="69"/>
      <c r="IK786" s="69"/>
      <c r="IL786" s="69"/>
      <c r="IM786" s="69"/>
      <c r="IN786" s="69"/>
      <c r="IO786" s="69"/>
      <c r="IP786" s="69"/>
      <c r="IQ786" s="69"/>
      <c r="IR786" s="69"/>
      <c r="IS786" s="69"/>
      <c r="IT786" s="69"/>
    </row>
    <row r="787" spans="1:254" s="68" customFormat="1">
      <c r="A787" s="9" t="s">
        <v>1231</v>
      </c>
      <c r="B787" s="9" t="s">
        <v>1412</v>
      </c>
      <c r="C787" s="6" t="s">
        <v>1221</v>
      </c>
      <c r="D787" s="72">
        <v>1997</v>
      </c>
      <c r="E787" s="6" t="s">
        <v>135</v>
      </c>
      <c r="F787" s="19">
        <v>24255</v>
      </c>
      <c r="G787" s="28" t="b">
        <f t="shared" si="115"/>
        <v>0</v>
      </c>
      <c r="H787" s="71"/>
      <c r="I787" s="71"/>
      <c r="J787" s="7"/>
      <c r="K787" s="28" t="b">
        <f t="shared" si="116"/>
        <v>0</v>
      </c>
      <c r="L787" s="19"/>
      <c r="M787" s="28" t="b">
        <f t="shared" si="117"/>
        <v>0</v>
      </c>
      <c r="N787" s="19">
        <v>12033</v>
      </c>
      <c r="O787" s="28" t="b">
        <f t="shared" si="118"/>
        <v>0</v>
      </c>
      <c r="P787" s="7"/>
      <c r="Q787" s="28" t="b">
        <f t="shared" si="119"/>
        <v>0</v>
      </c>
      <c r="R787" s="79"/>
      <c r="S787" s="28" t="b">
        <f t="shared" si="120"/>
        <v>0</v>
      </c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"/>
    </row>
    <row r="788" spans="1:254" s="68" customFormat="1">
      <c r="A788" s="9" t="s">
        <v>1232</v>
      </c>
      <c r="B788" s="9" t="s">
        <v>423</v>
      </c>
      <c r="C788" s="6" t="s">
        <v>1221</v>
      </c>
      <c r="D788" s="72">
        <v>1997</v>
      </c>
      <c r="E788" s="6" t="s">
        <v>135</v>
      </c>
      <c r="F788" s="19">
        <v>23844</v>
      </c>
      <c r="G788" s="28" t="b">
        <f t="shared" si="115"/>
        <v>0</v>
      </c>
      <c r="H788" s="71"/>
      <c r="I788" s="71"/>
      <c r="J788" s="7">
        <v>5195</v>
      </c>
      <c r="K788" s="28" t="b">
        <f t="shared" si="116"/>
        <v>0</v>
      </c>
      <c r="L788" s="19"/>
      <c r="M788" s="28" t="b">
        <f t="shared" si="117"/>
        <v>0</v>
      </c>
      <c r="N788" s="19">
        <v>14059</v>
      </c>
      <c r="O788" s="28" t="b">
        <f t="shared" si="118"/>
        <v>0</v>
      </c>
      <c r="P788" s="7">
        <v>11567</v>
      </c>
      <c r="Q788" s="28" t="b">
        <f t="shared" si="119"/>
        <v>0</v>
      </c>
      <c r="R788" s="79"/>
      <c r="S788" s="28" t="b">
        <f t="shared" si="120"/>
        <v>0</v>
      </c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"/>
    </row>
    <row r="789" spans="1:254" s="68" customFormat="1">
      <c r="A789" s="9" t="s">
        <v>1257</v>
      </c>
      <c r="B789" s="9" t="s">
        <v>67</v>
      </c>
      <c r="C789" s="6" t="s">
        <v>1221</v>
      </c>
      <c r="D789" s="72">
        <v>1991</v>
      </c>
      <c r="E789" s="6" t="s">
        <v>133</v>
      </c>
      <c r="F789" s="19"/>
      <c r="G789" s="28" t="b">
        <f t="shared" si="115"/>
        <v>0</v>
      </c>
      <c r="H789" s="74"/>
      <c r="I789" s="74"/>
      <c r="J789" s="7">
        <v>5123</v>
      </c>
      <c r="K789" s="28" t="b">
        <f t="shared" si="116"/>
        <v>0</v>
      </c>
      <c r="L789" s="19"/>
      <c r="M789" s="28" t="b">
        <f t="shared" si="117"/>
        <v>0</v>
      </c>
      <c r="N789" s="19"/>
      <c r="O789" s="28" t="b">
        <f t="shared" si="118"/>
        <v>0</v>
      </c>
      <c r="P789" s="7">
        <v>12392</v>
      </c>
      <c r="Q789" s="28" t="b">
        <f t="shared" si="119"/>
        <v>0</v>
      </c>
      <c r="R789" s="79"/>
      <c r="S789" s="28" t="b">
        <f t="shared" si="120"/>
        <v>0</v>
      </c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  <c r="CD789" s="67"/>
      <c r="CE789" s="67"/>
      <c r="CF789" s="67"/>
      <c r="CG789" s="67"/>
      <c r="CH789" s="67"/>
      <c r="CI789" s="67"/>
      <c r="CJ789" s="67"/>
      <c r="CK789" s="67"/>
      <c r="CL789" s="67"/>
      <c r="CM789" s="67"/>
      <c r="CN789" s="67"/>
      <c r="CO789" s="67"/>
      <c r="CP789" s="67"/>
      <c r="CQ789" s="67"/>
      <c r="CR789" s="67"/>
      <c r="CS789" s="67"/>
      <c r="CT789" s="67"/>
      <c r="CU789" s="67"/>
      <c r="CV789" s="67"/>
      <c r="CW789" s="67"/>
      <c r="CX789" s="67"/>
      <c r="CY789" s="67"/>
      <c r="CZ789" s="67"/>
      <c r="DA789" s="67"/>
      <c r="DB789" s="67"/>
      <c r="DC789" s="67"/>
      <c r="DD789" s="67"/>
      <c r="DE789" s="67"/>
      <c r="DF789" s="67"/>
      <c r="DG789" s="67"/>
      <c r="DH789" s="67"/>
      <c r="DI789" s="67"/>
      <c r="DJ789" s="67"/>
      <c r="DK789" s="67"/>
      <c r="DL789" s="67"/>
      <c r="DM789" s="67"/>
      <c r="DN789" s="67"/>
      <c r="DO789" s="67"/>
      <c r="DP789" s="67"/>
      <c r="DQ789" s="67"/>
      <c r="DR789" s="67"/>
      <c r="DS789" s="67"/>
      <c r="DT789" s="67"/>
      <c r="DU789" s="67"/>
      <c r="DV789" s="67"/>
      <c r="DW789" s="67"/>
      <c r="DX789" s="67"/>
      <c r="DY789" s="67"/>
      <c r="DZ789" s="67"/>
      <c r="EA789" s="67"/>
      <c r="EB789" s="67"/>
      <c r="EC789" s="67"/>
      <c r="ED789" s="67"/>
      <c r="EE789" s="67"/>
      <c r="EF789" s="67"/>
      <c r="EG789" s="67"/>
      <c r="EH789" s="67"/>
      <c r="EI789" s="67"/>
      <c r="EJ789" s="67"/>
      <c r="EK789" s="67"/>
      <c r="EL789" s="67"/>
      <c r="EM789" s="67"/>
      <c r="EN789" s="67"/>
      <c r="EO789" s="67"/>
      <c r="EP789" s="67"/>
      <c r="EQ789" s="67"/>
      <c r="ER789" s="67"/>
      <c r="ES789" s="67"/>
      <c r="ET789" s="67"/>
      <c r="EU789" s="67"/>
      <c r="EV789" s="67"/>
      <c r="EW789" s="67"/>
      <c r="EX789" s="67"/>
      <c r="EY789" s="67"/>
      <c r="EZ789" s="67"/>
      <c r="FA789" s="67"/>
      <c r="FB789" s="67"/>
      <c r="FC789" s="67"/>
      <c r="FD789" s="67"/>
      <c r="FE789" s="67"/>
      <c r="FF789" s="67"/>
      <c r="FG789" s="67"/>
      <c r="FH789" s="67"/>
      <c r="FI789" s="67"/>
      <c r="FJ789" s="67"/>
      <c r="FK789" s="67"/>
      <c r="FL789" s="67"/>
      <c r="FM789" s="67"/>
      <c r="FN789" s="67"/>
      <c r="FO789" s="67"/>
      <c r="FP789" s="67"/>
      <c r="FQ789" s="67"/>
      <c r="FR789" s="67"/>
      <c r="FS789" s="67"/>
      <c r="FT789" s="67"/>
      <c r="FU789" s="67"/>
      <c r="FV789" s="67"/>
      <c r="FW789" s="67"/>
      <c r="FX789" s="67"/>
      <c r="FY789" s="67"/>
      <c r="FZ789" s="67"/>
      <c r="GA789" s="67"/>
      <c r="GB789" s="67"/>
      <c r="GC789" s="67"/>
      <c r="GD789" s="67"/>
      <c r="GE789" s="67"/>
      <c r="GF789" s="67"/>
      <c r="GG789" s="67"/>
      <c r="GH789" s="67"/>
      <c r="GI789" s="67"/>
      <c r="GJ789" s="67"/>
      <c r="GK789" s="67"/>
      <c r="GL789" s="67"/>
      <c r="GM789" s="67"/>
      <c r="GN789" s="67"/>
      <c r="GO789" s="67"/>
      <c r="GP789" s="67"/>
      <c r="GQ789" s="67"/>
      <c r="GR789" s="67"/>
      <c r="GS789" s="67"/>
      <c r="GT789" s="67"/>
      <c r="GU789" s="67"/>
      <c r="GV789" s="67"/>
      <c r="GW789" s="67"/>
      <c r="GX789" s="67"/>
      <c r="GY789" s="67"/>
      <c r="GZ789" s="67"/>
      <c r="HA789" s="67"/>
      <c r="HB789" s="67"/>
      <c r="HC789" s="67"/>
      <c r="HD789" s="67"/>
      <c r="HE789" s="67"/>
      <c r="HF789" s="67"/>
      <c r="HG789" s="67"/>
      <c r="HH789" s="67"/>
      <c r="HI789" s="67"/>
      <c r="HJ789" s="67"/>
      <c r="HK789" s="67"/>
      <c r="HL789" s="67"/>
      <c r="HM789" s="67"/>
      <c r="HN789" s="67"/>
      <c r="HO789" s="67"/>
      <c r="HP789" s="67"/>
      <c r="HQ789" s="67"/>
      <c r="HR789" s="67"/>
      <c r="HS789" s="67"/>
      <c r="HT789" s="67"/>
      <c r="HU789" s="67"/>
      <c r="HV789" s="67"/>
      <c r="HW789" s="67"/>
      <c r="HX789" s="67"/>
      <c r="HY789" s="67"/>
      <c r="HZ789" s="67"/>
      <c r="IA789" s="67"/>
      <c r="IB789" s="67"/>
      <c r="IC789" s="67"/>
      <c r="ID789" s="67"/>
      <c r="IE789" s="67"/>
      <c r="IF789" s="67"/>
      <c r="IG789" s="67"/>
      <c r="IH789" s="67"/>
      <c r="II789" s="67"/>
      <c r="IJ789" s="67"/>
      <c r="IK789" s="67"/>
      <c r="IL789" s="67"/>
      <c r="IM789" s="67"/>
      <c r="IN789" s="67"/>
      <c r="IO789" s="67"/>
      <c r="IP789" s="67"/>
      <c r="IQ789" s="67"/>
      <c r="IR789" s="67"/>
      <c r="IS789" s="67"/>
      <c r="IT789" s="67"/>
    </row>
    <row r="790" spans="1:254" s="68" customFormat="1">
      <c r="A790" s="9" t="s">
        <v>1246</v>
      </c>
      <c r="B790" s="9" t="s">
        <v>284</v>
      </c>
      <c r="C790" s="6" t="s">
        <v>1221</v>
      </c>
      <c r="D790" s="72">
        <v>1995</v>
      </c>
      <c r="E790" s="6" t="s">
        <v>132</v>
      </c>
      <c r="F790" s="19">
        <v>22360</v>
      </c>
      <c r="G790" s="28" t="str">
        <f t="shared" si="115"/>
        <v>Q</v>
      </c>
      <c r="H790" s="72"/>
      <c r="I790" s="72"/>
      <c r="J790" s="7"/>
      <c r="K790" s="28" t="b">
        <f t="shared" si="116"/>
        <v>0</v>
      </c>
      <c r="L790" s="19">
        <v>13788</v>
      </c>
      <c r="M790" s="28" t="b">
        <f t="shared" si="117"/>
        <v>0</v>
      </c>
      <c r="N790" s="19">
        <v>13594</v>
      </c>
      <c r="O790" s="28" t="b">
        <f t="shared" si="118"/>
        <v>0</v>
      </c>
      <c r="P790" s="7">
        <v>11814</v>
      </c>
      <c r="Q790" s="28" t="b">
        <f t="shared" si="119"/>
        <v>0</v>
      </c>
      <c r="R790" s="79"/>
      <c r="S790" s="28" t="b">
        <f t="shared" si="120"/>
        <v>0</v>
      </c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"/>
    </row>
    <row r="791" spans="1:254" s="68" customFormat="1">
      <c r="A791" s="9" t="s">
        <v>1247</v>
      </c>
      <c r="B791" s="9" t="s">
        <v>1413</v>
      </c>
      <c r="C791" s="6" t="s">
        <v>1221</v>
      </c>
      <c r="D791" s="72">
        <v>1996</v>
      </c>
      <c r="E791" s="6" t="s">
        <v>132</v>
      </c>
      <c r="F791" s="19">
        <v>25702</v>
      </c>
      <c r="G791" s="28" t="b">
        <f t="shared" si="115"/>
        <v>0</v>
      </c>
      <c r="H791" s="72"/>
      <c r="I791" s="72"/>
      <c r="J791" s="7">
        <v>5457</v>
      </c>
      <c r="K791" s="28" t="b">
        <f t="shared" si="116"/>
        <v>0</v>
      </c>
      <c r="L791" s="19"/>
      <c r="M791" s="28" t="b">
        <f t="shared" si="117"/>
        <v>0</v>
      </c>
      <c r="N791" s="19">
        <v>13659</v>
      </c>
      <c r="O791" s="28" t="b">
        <f t="shared" si="118"/>
        <v>0</v>
      </c>
      <c r="P791" s="7">
        <v>12515</v>
      </c>
      <c r="Q791" s="28" t="b">
        <f t="shared" si="119"/>
        <v>0</v>
      </c>
      <c r="R791" s="79"/>
      <c r="S791" s="28" t="b">
        <f t="shared" si="120"/>
        <v>0</v>
      </c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  <c r="CN791" s="67"/>
      <c r="CO791" s="67"/>
      <c r="CP791" s="67"/>
      <c r="CQ791" s="67"/>
      <c r="CR791" s="67"/>
      <c r="CS791" s="67"/>
      <c r="CT791" s="67"/>
      <c r="CU791" s="67"/>
      <c r="CV791" s="67"/>
      <c r="CW791" s="67"/>
      <c r="CX791" s="67"/>
      <c r="CY791" s="67"/>
      <c r="CZ791" s="67"/>
      <c r="DA791" s="67"/>
      <c r="DB791" s="67"/>
      <c r="DC791" s="67"/>
      <c r="DD791" s="67"/>
      <c r="DE791" s="67"/>
      <c r="DF791" s="67"/>
      <c r="DG791" s="67"/>
      <c r="DH791" s="67"/>
      <c r="DI791" s="67"/>
      <c r="DJ791" s="67"/>
      <c r="DK791" s="67"/>
      <c r="DL791" s="67"/>
      <c r="DM791" s="67"/>
      <c r="DN791" s="67"/>
      <c r="DO791" s="67"/>
      <c r="DP791" s="67"/>
      <c r="DQ791" s="67"/>
      <c r="DR791" s="67"/>
      <c r="DS791" s="67"/>
      <c r="DT791" s="67"/>
      <c r="DU791" s="67"/>
      <c r="DV791" s="67"/>
      <c r="DW791" s="67"/>
      <c r="DX791" s="67"/>
      <c r="DY791" s="67"/>
      <c r="DZ791" s="67"/>
      <c r="EA791" s="67"/>
      <c r="EB791" s="67"/>
      <c r="EC791" s="67"/>
      <c r="ED791" s="67"/>
      <c r="EE791" s="67"/>
      <c r="EF791" s="67"/>
      <c r="EG791" s="67"/>
      <c r="EH791" s="67"/>
      <c r="EI791" s="67"/>
      <c r="EJ791" s="67"/>
      <c r="EK791" s="67"/>
      <c r="EL791" s="67"/>
      <c r="EM791" s="67"/>
      <c r="EN791" s="67"/>
      <c r="EO791" s="67"/>
      <c r="EP791" s="67"/>
      <c r="EQ791" s="67"/>
      <c r="ER791" s="67"/>
      <c r="ES791" s="67"/>
      <c r="ET791" s="67"/>
      <c r="EU791" s="67"/>
      <c r="EV791" s="67"/>
      <c r="EW791" s="67"/>
      <c r="EX791" s="67"/>
      <c r="EY791" s="67"/>
      <c r="EZ791" s="67"/>
      <c r="FA791" s="67"/>
      <c r="FB791" s="67"/>
      <c r="FC791" s="67"/>
      <c r="FD791" s="67"/>
      <c r="FE791" s="67"/>
      <c r="FF791" s="67"/>
      <c r="FG791" s="67"/>
      <c r="FH791" s="67"/>
      <c r="FI791" s="67"/>
      <c r="FJ791" s="67"/>
      <c r="FK791" s="67"/>
      <c r="FL791" s="67"/>
      <c r="FM791" s="67"/>
      <c r="FN791" s="67"/>
      <c r="FO791" s="67"/>
      <c r="FP791" s="67"/>
      <c r="FQ791" s="67"/>
      <c r="FR791" s="67"/>
      <c r="FS791" s="67"/>
      <c r="FT791" s="67"/>
      <c r="FU791" s="67"/>
      <c r="FV791" s="67"/>
      <c r="FW791" s="67"/>
      <c r="FX791" s="67"/>
      <c r="FY791" s="67"/>
      <c r="FZ791" s="67"/>
      <c r="GA791" s="67"/>
      <c r="GB791" s="67"/>
      <c r="GC791" s="67"/>
      <c r="GD791" s="67"/>
      <c r="GE791" s="67"/>
      <c r="GF791" s="67"/>
      <c r="GG791" s="67"/>
      <c r="GH791" s="67"/>
      <c r="GI791" s="67"/>
      <c r="GJ791" s="67"/>
      <c r="GK791" s="67"/>
      <c r="GL791" s="67"/>
      <c r="GM791" s="67"/>
      <c r="GN791" s="67"/>
      <c r="GO791" s="67"/>
      <c r="GP791" s="67"/>
      <c r="GQ791" s="67"/>
      <c r="GR791" s="67"/>
      <c r="GS791" s="67"/>
      <c r="GT791" s="67"/>
      <c r="GU791" s="67"/>
      <c r="GV791" s="67"/>
      <c r="GW791" s="67"/>
      <c r="GX791" s="67"/>
      <c r="GY791" s="67"/>
      <c r="GZ791" s="67"/>
      <c r="HA791" s="67"/>
      <c r="HB791" s="67"/>
      <c r="HC791" s="67"/>
      <c r="HD791" s="67"/>
      <c r="HE791" s="67"/>
      <c r="HF791" s="67"/>
      <c r="HG791" s="67"/>
      <c r="HH791" s="67"/>
      <c r="HI791" s="67"/>
      <c r="HJ791" s="67"/>
      <c r="HK791" s="67"/>
      <c r="HL791" s="67"/>
      <c r="HM791" s="67"/>
      <c r="HN791" s="67"/>
      <c r="HO791" s="67"/>
      <c r="HP791" s="67"/>
      <c r="HQ791" s="67"/>
      <c r="HR791" s="67"/>
      <c r="HS791" s="67"/>
      <c r="HT791" s="67"/>
      <c r="HU791" s="67"/>
      <c r="HV791" s="67"/>
      <c r="HW791" s="67"/>
      <c r="HX791" s="67"/>
      <c r="HY791" s="67"/>
      <c r="HZ791" s="67"/>
      <c r="IA791" s="67"/>
      <c r="IB791" s="67"/>
      <c r="IC791" s="67"/>
      <c r="ID791" s="67"/>
      <c r="IE791" s="67"/>
      <c r="IF791" s="67"/>
      <c r="IG791" s="67"/>
      <c r="IH791" s="67"/>
      <c r="II791" s="67"/>
      <c r="IJ791" s="67"/>
      <c r="IK791" s="67"/>
      <c r="IL791" s="67"/>
      <c r="IM791" s="67"/>
      <c r="IN791" s="67"/>
      <c r="IO791" s="67"/>
      <c r="IP791" s="67"/>
      <c r="IQ791" s="67"/>
      <c r="IR791" s="67"/>
      <c r="IS791" s="67"/>
      <c r="IT791" s="67"/>
    </row>
    <row r="792" spans="1:254" s="68" customFormat="1">
      <c r="A792" s="9" t="s">
        <v>1422</v>
      </c>
      <c r="B792" s="9" t="s">
        <v>402</v>
      </c>
      <c r="C792" s="6" t="s">
        <v>17</v>
      </c>
      <c r="D792" s="14">
        <v>2003</v>
      </c>
      <c r="E792" s="6" t="s">
        <v>339</v>
      </c>
      <c r="F792" s="19"/>
      <c r="G792" s="28" t="b">
        <f t="shared" si="115"/>
        <v>0</v>
      </c>
      <c r="H792" s="19"/>
      <c r="I792" s="6">
        <v>0</v>
      </c>
      <c r="J792" s="7">
        <v>12216</v>
      </c>
      <c r="K792" s="28" t="b">
        <f t="shared" si="116"/>
        <v>0</v>
      </c>
      <c r="L792" s="19"/>
      <c r="M792" s="28" t="b">
        <f t="shared" si="117"/>
        <v>0</v>
      </c>
      <c r="N792" s="19"/>
      <c r="O792" s="28" t="b">
        <f t="shared" si="118"/>
        <v>0</v>
      </c>
      <c r="P792" s="7">
        <v>15848</v>
      </c>
      <c r="Q792" s="28" t="b">
        <f t="shared" si="119"/>
        <v>0</v>
      </c>
      <c r="R792" s="79"/>
      <c r="S792" s="28" t="b">
        <f t="shared" si="120"/>
        <v>0</v>
      </c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"/>
    </row>
    <row r="793" spans="1:254" s="68" customFormat="1">
      <c r="A793" s="39" t="s">
        <v>668</v>
      </c>
      <c r="B793" s="39" t="s">
        <v>970</v>
      </c>
      <c r="C793" s="6" t="s">
        <v>17</v>
      </c>
      <c r="D793" s="40">
        <v>1998</v>
      </c>
      <c r="E793" s="6" t="s">
        <v>135</v>
      </c>
      <c r="F793" s="19">
        <v>23597</v>
      </c>
      <c r="G793" s="28" t="b">
        <f t="shared" si="115"/>
        <v>0</v>
      </c>
      <c r="H793" s="19"/>
      <c r="I793" s="6"/>
      <c r="J793" s="7">
        <v>4259</v>
      </c>
      <c r="K793" s="28" t="str">
        <f t="shared" si="116"/>
        <v>Q</v>
      </c>
      <c r="L793" s="19">
        <v>13297</v>
      </c>
      <c r="M793" s="28" t="b">
        <f t="shared" si="117"/>
        <v>0</v>
      </c>
      <c r="N793" s="7">
        <v>11259</v>
      </c>
      <c r="O793" s="28" t="str">
        <f t="shared" si="118"/>
        <v>Q</v>
      </c>
      <c r="P793" s="7">
        <v>10567</v>
      </c>
      <c r="Q793" s="28" t="str">
        <f t="shared" si="119"/>
        <v>Q</v>
      </c>
      <c r="R793" s="79">
        <v>30261</v>
      </c>
      <c r="S793" s="28" t="b">
        <f t="shared" si="120"/>
        <v>0</v>
      </c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</row>
    <row r="794" spans="1:254" s="68" customFormat="1">
      <c r="A794" s="9" t="s">
        <v>1426</v>
      </c>
      <c r="B794" s="9" t="s">
        <v>1011</v>
      </c>
      <c r="C794" s="6" t="s">
        <v>17</v>
      </c>
      <c r="D794" s="14">
        <v>2001</v>
      </c>
      <c r="E794" s="6" t="s">
        <v>67</v>
      </c>
      <c r="F794" s="19"/>
      <c r="G794" s="28" t="b">
        <f t="shared" si="115"/>
        <v>0</v>
      </c>
      <c r="H794" s="19"/>
      <c r="I794" s="6">
        <v>0</v>
      </c>
      <c r="J794" s="7">
        <v>10728</v>
      </c>
      <c r="K794" s="28" t="b">
        <f t="shared" si="116"/>
        <v>0</v>
      </c>
      <c r="L794" s="19"/>
      <c r="M794" s="28" t="b">
        <f t="shared" si="117"/>
        <v>0</v>
      </c>
      <c r="N794" s="19">
        <v>14012</v>
      </c>
      <c r="O794" s="28" t="b">
        <f t="shared" si="118"/>
        <v>0</v>
      </c>
      <c r="P794" s="7">
        <v>12180</v>
      </c>
      <c r="Q794" s="28" t="b">
        <f t="shared" si="119"/>
        <v>0</v>
      </c>
      <c r="R794" s="79"/>
      <c r="S794" s="28" t="b">
        <f t="shared" si="120"/>
        <v>0</v>
      </c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"/>
    </row>
    <row r="795" spans="1:254" s="69" customFormat="1">
      <c r="A795" s="9" t="s">
        <v>1369</v>
      </c>
      <c r="B795" s="9" t="s">
        <v>320</v>
      </c>
      <c r="C795" s="6" t="s">
        <v>17</v>
      </c>
      <c r="D795" s="14">
        <v>2001</v>
      </c>
      <c r="E795" s="6" t="s">
        <v>67</v>
      </c>
      <c r="F795" s="19"/>
      <c r="G795" s="28" t="b">
        <f t="shared" si="115"/>
        <v>0</v>
      </c>
      <c r="H795" s="19"/>
      <c r="I795" s="6">
        <v>0</v>
      </c>
      <c r="J795" s="7">
        <v>10615</v>
      </c>
      <c r="K795" s="28" t="b">
        <f t="shared" si="116"/>
        <v>0</v>
      </c>
      <c r="L795" s="19"/>
      <c r="M795" s="28" t="b">
        <f t="shared" si="117"/>
        <v>0</v>
      </c>
      <c r="N795" s="19">
        <v>20091</v>
      </c>
      <c r="O795" s="28" t="b">
        <f t="shared" si="118"/>
        <v>0</v>
      </c>
      <c r="P795" s="7">
        <v>12856</v>
      </c>
      <c r="Q795" s="28" t="b">
        <f t="shared" si="119"/>
        <v>0</v>
      </c>
      <c r="R795" s="79"/>
      <c r="S795" s="28" t="b">
        <f t="shared" si="120"/>
        <v>0</v>
      </c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  <c r="CD795" s="68"/>
      <c r="CE795" s="68"/>
      <c r="CF795" s="68"/>
      <c r="CG795" s="68"/>
      <c r="CH795" s="68"/>
      <c r="CI795" s="68"/>
      <c r="CJ795" s="68"/>
      <c r="CK795" s="68"/>
      <c r="CL795" s="68"/>
      <c r="CM795" s="68"/>
      <c r="CN795" s="68"/>
      <c r="CO795" s="68"/>
      <c r="CP795" s="68"/>
      <c r="CQ795" s="68"/>
      <c r="CR795" s="68"/>
      <c r="CS795" s="68"/>
      <c r="CT795" s="68"/>
      <c r="CU795" s="68"/>
      <c r="CV795" s="68"/>
      <c r="CW795" s="68"/>
      <c r="CX795" s="68"/>
      <c r="CY795" s="68"/>
      <c r="CZ795" s="68"/>
      <c r="DA795" s="68"/>
      <c r="DB795" s="68"/>
      <c r="DC795" s="68"/>
      <c r="DD795" s="68"/>
      <c r="DE795" s="68"/>
      <c r="DF795" s="68"/>
      <c r="DG795" s="68"/>
      <c r="DH795" s="68"/>
      <c r="DI795" s="68"/>
      <c r="DJ795" s="68"/>
      <c r="DK795" s="68"/>
      <c r="DL795" s="68"/>
      <c r="DM795" s="68"/>
      <c r="DN795" s="68"/>
      <c r="DO795" s="68"/>
      <c r="DP795" s="68"/>
      <c r="DQ795" s="68"/>
      <c r="DR795" s="68"/>
      <c r="DS795" s="68"/>
      <c r="DT795" s="68"/>
      <c r="DU795" s="68"/>
      <c r="DV795" s="68"/>
      <c r="DW795" s="68"/>
      <c r="DX795" s="68"/>
      <c r="DY795" s="68"/>
      <c r="DZ795" s="68"/>
      <c r="EA795" s="68"/>
      <c r="EB795" s="68"/>
      <c r="EC795" s="68"/>
      <c r="ED795" s="68"/>
      <c r="EE795" s="68"/>
      <c r="EF795" s="68"/>
      <c r="EG795" s="68"/>
      <c r="EH795" s="68"/>
      <c r="EI795" s="68"/>
      <c r="EJ795" s="68"/>
      <c r="EK795" s="68"/>
      <c r="EL795" s="68"/>
      <c r="EM795" s="68"/>
      <c r="EN795" s="68"/>
      <c r="EO795" s="68"/>
      <c r="EP795" s="68"/>
      <c r="EQ795" s="68"/>
      <c r="ER795" s="68"/>
      <c r="ES795" s="68"/>
      <c r="ET795" s="68"/>
      <c r="EU795" s="68"/>
      <c r="EV795" s="68"/>
      <c r="EW795" s="68"/>
      <c r="EX795" s="68"/>
      <c r="EY795" s="68"/>
      <c r="EZ795" s="68"/>
      <c r="FA795" s="68"/>
      <c r="FB795" s="68"/>
      <c r="FC795" s="68"/>
      <c r="FD795" s="68"/>
      <c r="FE795" s="68"/>
      <c r="FF795" s="68"/>
      <c r="FG795" s="68"/>
      <c r="FH795" s="68"/>
      <c r="FI795" s="68"/>
      <c r="FJ795" s="68"/>
      <c r="FK795" s="68"/>
      <c r="FL795" s="68"/>
      <c r="FM795" s="68"/>
      <c r="FN795" s="68"/>
      <c r="FO795" s="68"/>
      <c r="FP795" s="68"/>
      <c r="FQ795" s="68"/>
      <c r="FR795" s="68"/>
      <c r="FS795" s="68"/>
      <c r="FT795" s="68"/>
      <c r="FU795" s="68"/>
      <c r="FV795" s="68"/>
      <c r="FW795" s="68"/>
      <c r="FX795" s="68"/>
      <c r="FY795" s="68"/>
      <c r="FZ795" s="68"/>
      <c r="GA795" s="68"/>
      <c r="GB795" s="68"/>
      <c r="GC795" s="68"/>
      <c r="GD795" s="68"/>
      <c r="GE795" s="68"/>
      <c r="GF795" s="68"/>
      <c r="GG795" s="68"/>
      <c r="GH795" s="68"/>
      <c r="GI795" s="68"/>
      <c r="GJ795" s="68"/>
      <c r="GK795" s="68"/>
      <c r="GL795" s="68"/>
      <c r="GM795" s="68"/>
      <c r="GN795" s="68"/>
      <c r="GO795" s="68"/>
      <c r="GP795" s="68"/>
      <c r="GQ795" s="68"/>
      <c r="GR795" s="68"/>
      <c r="GS795" s="68"/>
      <c r="GT795" s="68"/>
      <c r="GU795" s="68"/>
      <c r="GV795" s="68"/>
      <c r="GW795" s="68"/>
      <c r="GX795" s="68"/>
      <c r="GY795" s="68"/>
      <c r="GZ795" s="68"/>
      <c r="HA795" s="68"/>
      <c r="HB795" s="68"/>
      <c r="HC795" s="68"/>
      <c r="HD795" s="68"/>
      <c r="HE795" s="68"/>
      <c r="HF795" s="68"/>
      <c r="HG795" s="68"/>
      <c r="HH795" s="68"/>
      <c r="HI795" s="68"/>
      <c r="HJ795" s="68"/>
      <c r="HK795" s="68"/>
      <c r="HL795" s="68"/>
      <c r="HM795" s="68"/>
      <c r="HN795" s="68"/>
      <c r="HO795" s="68"/>
      <c r="HP795" s="68"/>
      <c r="HQ795" s="68"/>
      <c r="HR795" s="68"/>
      <c r="HS795" s="68"/>
      <c r="HT795" s="68"/>
      <c r="HU795" s="68"/>
      <c r="HV795" s="68"/>
      <c r="HW795" s="68"/>
      <c r="HX795" s="68"/>
      <c r="HY795" s="68"/>
      <c r="HZ795" s="68"/>
      <c r="IA795" s="68"/>
      <c r="IB795" s="68"/>
      <c r="IC795" s="68"/>
      <c r="ID795" s="68"/>
      <c r="IE795" s="68"/>
      <c r="IF795" s="68"/>
      <c r="IG795" s="68"/>
      <c r="IH795" s="68"/>
      <c r="II795" s="68"/>
      <c r="IJ795" s="68"/>
      <c r="IK795" s="68"/>
      <c r="IL795" s="68"/>
      <c r="IM795" s="68"/>
      <c r="IN795" s="68"/>
      <c r="IO795" s="68"/>
      <c r="IP795" s="68"/>
      <c r="IQ795" s="68"/>
      <c r="IR795" s="68"/>
      <c r="IS795" s="68"/>
      <c r="IT795" s="68"/>
    </row>
    <row r="796" spans="1:254" s="69" customFormat="1" ht="18">
      <c r="A796" s="39" t="s">
        <v>685</v>
      </c>
      <c r="B796" s="39" t="s">
        <v>396</v>
      </c>
      <c r="C796" s="6" t="s">
        <v>17</v>
      </c>
      <c r="D796" s="40">
        <v>1989</v>
      </c>
      <c r="E796" s="6" t="s">
        <v>133</v>
      </c>
      <c r="F796" s="64"/>
      <c r="G796" s="28" t="b">
        <f t="shared" si="115"/>
        <v>0</v>
      </c>
      <c r="H796" s="64"/>
      <c r="I796" s="6"/>
      <c r="J796" s="7"/>
      <c r="K796" s="28" t="b">
        <f t="shared" si="116"/>
        <v>0</v>
      </c>
      <c r="L796" s="7"/>
      <c r="M796" s="28" t="b">
        <f t="shared" si="117"/>
        <v>0</v>
      </c>
      <c r="N796" s="20">
        <v>11938</v>
      </c>
      <c r="O796" s="28" t="b">
        <f t="shared" si="118"/>
        <v>0</v>
      </c>
      <c r="P796" s="7">
        <v>11722</v>
      </c>
      <c r="Q796" s="28" t="b">
        <f t="shared" si="119"/>
        <v>0</v>
      </c>
      <c r="R796" s="82"/>
      <c r="S796" s="28" t="b">
        <f t="shared" si="120"/>
        <v>0</v>
      </c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68"/>
      <c r="BU796" s="68"/>
      <c r="BV796" s="68"/>
      <c r="BW796" s="68"/>
      <c r="BX796" s="68"/>
      <c r="BY796" s="68"/>
      <c r="BZ796" s="68"/>
      <c r="CA796" s="68"/>
      <c r="CB796" s="68"/>
      <c r="CC796" s="68"/>
      <c r="CD796" s="68"/>
      <c r="CE796" s="68"/>
      <c r="CF796" s="68"/>
      <c r="CG796" s="68"/>
      <c r="CH796" s="68"/>
      <c r="CI796" s="68"/>
      <c r="CJ796" s="68"/>
      <c r="CK796" s="68"/>
      <c r="CL796" s="68"/>
      <c r="CM796" s="68"/>
      <c r="CN796" s="68"/>
      <c r="CO796" s="68"/>
      <c r="CP796" s="68"/>
      <c r="CQ796" s="68"/>
      <c r="CR796" s="68"/>
      <c r="CS796" s="68"/>
      <c r="CT796" s="68"/>
      <c r="CU796" s="68"/>
      <c r="CV796" s="68"/>
      <c r="CW796" s="68"/>
      <c r="CX796" s="68"/>
      <c r="CY796" s="68"/>
      <c r="CZ796" s="68"/>
      <c r="DA796" s="68"/>
      <c r="DB796" s="68"/>
      <c r="DC796" s="68"/>
      <c r="DD796" s="68"/>
      <c r="DE796" s="68"/>
      <c r="DF796" s="68"/>
      <c r="DG796" s="68"/>
      <c r="DH796" s="68"/>
      <c r="DI796" s="68"/>
      <c r="DJ796" s="68"/>
      <c r="DK796" s="68"/>
      <c r="DL796" s="68"/>
      <c r="DM796" s="68"/>
      <c r="DN796" s="68"/>
      <c r="DO796" s="68"/>
      <c r="DP796" s="68"/>
      <c r="DQ796" s="68"/>
      <c r="DR796" s="68"/>
      <c r="DS796" s="68"/>
      <c r="DT796" s="68"/>
      <c r="DU796" s="68"/>
      <c r="DV796" s="68"/>
      <c r="DW796" s="68"/>
      <c r="DX796" s="68"/>
      <c r="DY796" s="68"/>
      <c r="DZ796" s="68"/>
      <c r="EA796" s="68"/>
      <c r="EB796" s="68"/>
      <c r="EC796" s="68"/>
      <c r="ED796" s="68"/>
      <c r="EE796" s="68"/>
      <c r="EF796" s="68"/>
      <c r="EG796" s="68"/>
      <c r="EH796" s="68"/>
      <c r="EI796" s="68"/>
      <c r="EJ796" s="68"/>
      <c r="EK796" s="68"/>
      <c r="EL796" s="68"/>
      <c r="EM796" s="68"/>
      <c r="EN796" s="68"/>
      <c r="EO796" s="68"/>
      <c r="EP796" s="68"/>
      <c r="EQ796" s="68"/>
      <c r="ER796" s="68"/>
      <c r="ES796" s="68"/>
      <c r="ET796" s="68"/>
      <c r="EU796" s="68"/>
      <c r="EV796" s="68"/>
      <c r="EW796" s="68"/>
      <c r="EX796" s="68"/>
      <c r="EY796" s="68"/>
      <c r="EZ796" s="68"/>
      <c r="FA796" s="68"/>
      <c r="FB796" s="68"/>
      <c r="FC796" s="68"/>
      <c r="FD796" s="68"/>
      <c r="FE796" s="68"/>
      <c r="FF796" s="68"/>
      <c r="FG796" s="68"/>
      <c r="FH796" s="68"/>
      <c r="FI796" s="68"/>
      <c r="FJ796" s="68"/>
      <c r="FK796" s="68"/>
      <c r="FL796" s="68"/>
      <c r="FM796" s="68"/>
      <c r="FN796" s="68"/>
      <c r="FO796" s="68"/>
      <c r="FP796" s="68"/>
      <c r="FQ796" s="68"/>
      <c r="FR796" s="68"/>
      <c r="FS796" s="68"/>
      <c r="FT796" s="68"/>
      <c r="FU796" s="68"/>
      <c r="FV796" s="68"/>
      <c r="FW796" s="68"/>
      <c r="FX796" s="68"/>
      <c r="FY796" s="68"/>
      <c r="FZ796" s="68"/>
      <c r="GA796" s="68"/>
      <c r="GB796" s="68"/>
      <c r="GC796" s="68"/>
      <c r="GD796" s="68"/>
      <c r="GE796" s="68"/>
      <c r="GF796" s="68"/>
      <c r="GG796" s="68"/>
      <c r="GH796" s="68"/>
      <c r="GI796" s="68"/>
      <c r="GJ796" s="68"/>
      <c r="GK796" s="68"/>
      <c r="GL796" s="68"/>
      <c r="GM796" s="68"/>
      <c r="GN796" s="68"/>
      <c r="GO796" s="68"/>
      <c r="GP796" s="68"/>
      <c r="GQ796" s="68"/>
      <c r="GR796" s="68"/>
      <c r="GS796" s="68"/>
      <c r="GT796" s="68"/>
      <c r="GU796" s="68"/>
      <c r="GV796" s="68"/>
      <c r="GW796" s="68"/>
      <c r="GX796" s="68"/>
      <c r="GY796" s="68"/>
      <c r="GZ796" s="68"/>
      <c r="HA796" s="68"/>
      <c r="HB796" s="68"/>
      <c r="HC796" s="68"/>
      <c r="HD796" s="68"/>
      <c r="HE796" s="68"/>
      <c r="HF796" s="68"/>
      <c r="HG796" s="68"/>
      <c r="HH796" s="68"/>
      <c r="HI796" s="68"/>
      <c r="HJ796" s="68"/>
      <c r="HK796" s="68"/>
      <c r="HL796" s="68"/>
      <c r="HM796" s="68"/>
      <c r="HN796" s="68"/>
      <c r="HO796" s="68"/>
      <c r="HP796" s="68"/>
      <c r="HQ796" s="68"/>
      <c r="HR796" s="68"/>
      <c r="HS796" s="68"/>
      <c r="HT796" s="68"/>
      <c r="HU796" s="68"/>
      <c r="HV796" s="68"/>
      <c r="HW796" s="68"/>
      <c r="HX796" s="68"/>
      <c r="HY796" s="68"/>
      <c r="HZ796" s="68"/>
      <c r="IA796" s="68"/>
      <c r="IB796" s="68"/>
      <c r="IC796" s="68"/>
      <c r="ID796" s="68"/>
      <c r="IE796" s="68"/>
      <c r="IF796" s="68"/>
      <c r="IG796" s="68"/>
      <c r="IH796" s="68"/>
      <c r="II796" s="68"/>
      <c r="IJ796" s="68"/>
      <c r="IK796" s="68"/>
      <c r="IL796" s="68"/>
      <c r="IM796" s="68"/>
      <c r="IN796" s="68"/>
      <c r="IO796" s="68"/>
      <c r="IP796" s="68"/>
      <c r="IQ796" s="68"/>
      <c r="IR796" s="68"/>
      <c r="IS796" s="68"/>
      <c r="IT796" s="68"/>
    </row>
    <row r="797" spans="1:254" s="68" customFormat="1">
      <c r="A797" s="9" t="s">
        <v>1425</v>
      </c>
      <c r="B797" s="9" t="s">
        <v>728</v>
      </c>
      <c r="C797" s="6" t="s">
        <v>17</v>
      </c>
      <c r="D797" s="14">
        <v>2001</v>
      </c>
      <c r="E797" s="6" t="s">
        <v>67</v>
      </c>
      <c r="F797" s="19"/>
      <c r="G797" s="28" t="b">
        <f t="shared" si="115"/>
        <v>0</v>
      </c>
      <c r="H797" s="19"/>
      <c r="I797" s="6">
        <v>0</v>
      </c>
      <c r="J797" s="7">
        <v>5744</v>
      </c>
      <c r="K797" s="28" t="b">
        <f t="shared" si="116"/>
        <v>0</v>
      </c>
      <c r="L797" s="19"/>
      <c r="M797" s="28" t="b">
        <f t="shared" si="117"/>
        <v>0</v>
      </c>
      <c r="N797" s="19">
        <v>12910</v>
      </c>
      <c r="O797" s="28" t="b">
        <f t="shared" si="118"/>
        <v>0</v>
      </c>
      <c r="P797" s="7">
        <v>11453</v>
      </c>
      <c r="Q797" s="28" t="b">
        <f t="shared" si="119"/>
        <v>0</v>
      </c>
      <c r="R797" s="79"/>
      <c r="S797" s="28" t="b">
        <f t="shared" si="120"/>
        <v>0</v>
      </c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"/>
    </row>
    <row r="798" spans="1:254" s="67" customFormat="1">
      <c r="A798" s="39" t="s">
        <v>689</v>
      </c>
      <c r="B798" s="39" t="s">
        <v>1014</v>
      </c>
      <c r="C798" s="6" t="s">
        <v>17</v>
      </c>
      <c r="D798" s="40">
        <v>1965</v>
      </c>
      <c r="E798" s="6" t="s">
        <v>134</v>
      </c>
      <c r="F798" s="19">
        <v>31996</v>
      </c>
      <c r="G798" s="28" t="b">
        <f t="shared" si="115"/>
        <v>0</v>
      </c>
      <c r="H798" s="19"/>
      <c r="I798" s="6"/>
      <c r="J798" s="7">
        <v>5891</v>
      </c>
      <c r="K798" s="28" t="b">
        <f t="shared" si="116"/>
        <v>0</v>
      </c>
      <c r="L798" s="19">
        <v>12297</v>
      </c>
      <c r="M798" s="28" t="b">
        <f t="shared" si="117"/>
        <v>0</v>
      </c>
      <c r="N798" s="20"/>
      <c r="O798" s="28" t="b">
        <f t="shared" si="118"/>
        <v>0</v>
      </c>
      <c r="P798" s="7" t="s">
        <v>341</v>
      </c>
      <c r="Q798" s="28" t="b">
        <f t="shared" si="119"/>
        <v>0</v>
      </c>
      <c r="R798" s="79"/>
      <c r="S798" s="28" t="b">
        <f t="shared" si="120"/>
        <v>0</v>
      </c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68"/>
      <c r="BU798" s="68"/>
      <c r="BV798" s="68"/>
      <c r="BW798" s="68"/>
      <c r="BX798" s="68"/>
      <c r="BY798" s="68"/>
      <c r="BZ798" s="68"/>
      <c r="CA798" s="68"/>
      <c r="CB798" s="68"/>
      <c r="CC798" s="68"/>
      <c r="CD798" s="68"/>
      <c r="CE798" s="68"/>
      <c r="CF798" s="68"/>
      <c r="CG798" s="68"/>
      <c r="CH798" s="68"/>
      <c r="CI798" s="68"/>
      <c r="CJ798" s="68"/>
      <c r="CK798" s="68"/>
      <c r="CL798" s="68"/>
      <c r="CM798" s="68"/>
      <c r="CN798" s="68"/>
      <c r="CO798" s="68"/>
      <c r="CP798" s="68"/>
      <c r="CQ798" s="68"/>
      <c r="CR798" s="68"/>
      <c r="CS798" s="68"/>
      <c r="CT798" s="68"/>
      <c r="CU798" s="68"/>
      <c r="CV798" s="68"/>
      <c r="CW798" s="68"/>
      <c r="CX798" s="68"/>
      <c r="CY798" s="68"/>
      <c r="CZ798" s="68"/>
      <c r="DA798" s="68"/>
      <c r="DB798" s="68"/>
      <c r="DC798" s="68"/>
      <c r="DD798" s="68"/>
      <c r="DE798" s="68"/>
      <c r="DF798" s="68"/>
      <c r="DG798" s="68"/>
      <c r="DH798" s="68"/>
      <c r="DI798" s="68"/>
      <c r="DJ798" s="68"/>
      <c r="DK798" s="68"/>
      <c r="DL798" s="68"/>
      <c r="DM798" s="68"/>
      <c r="DN798" s="68"/>
      <c r="DO798" s="68"/>
      <c r="DP798" s="68"/>
      <c r="DQ798" s="68"/>
      <c r="DR798" s="68"/>
      <c r="DS798" s="68"/>
      <c r="DT798" s="68"/>
      <c r="DU798" s="68"/>
      <c r="DV798" s="68"/>
      <c r="DW798" s="68"/>
      <c r="DX798" s="68"/>
      <c r="DY798" s="68"/>
      <c r="DZ798" s="68"/>
      <c r="EA798" s="68"/>
      <c r="EB798" s="68"/>
      <c r="EC798" s="68"/>
      <c r="ED798" s="68"/>
      <c r="EE798" s="68"/>
      <c r="EF798" s="68"/>
      <c r="EG798" s="68"/>
      <c r="EH798" s="68"/>
      <c r="EI798" s="68"/>
      <c r="EJ798" s="68"/>
      <c r="EK798" s="68"/>
      <c r="EL798" s="68"/>
      <c r="EM798" s="68"/>
      <c r="EN798" s="68"/>
      <c r="EO798" s="68"/>
      <c r="EP798" s="68"/>
      <c r="EQ798" s="68"/>
      <c r="ER798" s="68"/>
      <c r="ES798" s="68"/>
      <c r="ET798" s="68"/>
      <c r="EU798" s="68"/>
      <c r="EV798" s="68"/>
      <c r="EW798" s="68"/>
      <c r="EX798" s="68"/>
      <c r="EY798" s="68"/>
      <c r="EZ798" s="68"/>
      <c r="FA798" s="68"/>
      <c r="FB798" s="68"/>
      <c r="FC798" s="68"/>
      <c r="FD798" s="68"/>
      <c r="FE798" s="68"/>
      <c r="FF798" s="68"/>
      <c r="FG798" s="68"/>
      <c r="FH798" s="68"/>
      <c r="FI798" s="68"/>
      <c r="FJ798" s="68"/>
      <c r="FK798" s="68"/>
      <c r="FL798" s="68"/>
      <c r="FM798" s="68"/>
      <c r="FN798" s="68"/>
      <c r="FO798" s="68"/>
      <c r="FP798" s="68"/>
      <c r="FQ798" s="68"/>
      <c r="FR798" s="68"/>
      <c r="FS798" s="68"/>
      <c r="FT798" s="68"/>
      <c r="FU798" s="68"/>
      <c r="FV798" s="68"/>
      <c r="FW798" s="68"/>
      <c r="FX798" s="68"/>
      <c r="FY798" s="68"/>
      <c r="FZ798" s="68"/>
      <c r="GA798" s="68"/>
      <c r="GB798" s="68"/>
      <c r="GC798" s="68"/>
      <c r="GD798" s="68"/>
      <c r="GE798" s="68"/>
      <c r="GF798" s="68"/>
      <c r="GG798" s="68"/>
      <c r="GH798" s="68"/>
      <c r="GI798" s="68"/>
      <c r="GJ798" s="68"/>
      <c r="GK798" s="68"/>
      <c r="GL798" s="68"/>
      <c r="GM798" s="68"/>
      <c r="GN798" s="68"/>
      <c r="GO798" s="68"/>
      <c r="GP798" s="68"/>
      <c r="GQ798" s="68"/>
      <c r="GR798" s="68"/>
      <c r="GS798" s="68"/>
      <c r="GT798" s="68"/>
      <c r="GU798" s="68"/>
      <c r="GV798" s="68"/>
      <c r="GW798" s="68"/>
      <c r="GX798" s="68"/>
      <c r="GY798" s="68"/>
      <c r="GZ798" s="68"/>
      <c r="HA798" s="68"/>
      <c r="HB798" s="68"/>
      <c r="HC798" s="68"/>
      <c r="HD798" s="68"/>
      <c r="HE798" s="68"/>
      <c r="HF798" s="68"/>
      <c r="HG798" s="68"/>
      <c r="HH798" s="68"/>
      <c r="HI798" s="68"/>
      <c r="HJ798" s="68"/>
      <c r="HK798" s="68"/>
      <c r="HL798" s="68"/>
      <c r="HM798" s="68"/>
      <c r="HN798" s="68"/>
      <c r="HO798" s="68"/>
      <c r="HP798" s="68"/>
      <c r="HQ798" s="68"/>
      <c r="HR798" s="68"/>
      <c r="HS798" s="68"/>
      <c r="HT798" s="68"/>
      <c r="HU798" s="68"/>
      <c r="HV798" s="68"/>
      <c r="HW798" s="68"/>
      <c r="HX798" s="68"/>
      <c r="HY798" s="68"/>
      <c r="HZ798" s="68"/>
      <c r="IA798" s="68"/>
      <c r="IB798" s="68"/>
      <c r="IC798" s="68"/>
      <c r="ID798" s="68"/>
      <c r="IE798" s="68"/>
      <c r="IF798" s="68"/>
      <c r="IG798" s="68"/>
      <c r="IH798" s="68"/>
      <c r="II798" s="68"/>
      <c r="IJ798" s="68"/>
      <c r="IK798" s="68"/>
      <c r="IL798" s="68"/>
      <c r="IM798" s="68"/>
      <c r="IN798" s="68"/>
      <c r="IO798" s="68"/>
      <c r="IP798" s="68"/>
      <c r="IQ798" s="68"/>
      <c r="IR798" s="68"/>
      <c r="IS798" s="68"/>
      <c r="IT798" s="68"/>
    </row>
    <row r="799" spans="1:254" s="88" customFormat="1">
      <c r="A799" s="9" t="s">
        <v>1420</v>
      </c>
      <c r="B799" s="9" t="s">
        <v>1421</v>
      </c>
      <c r="C799" s="6" t="s">
        <v>17</v>
      </c>
      <c r="D799" s="14">
        <v>2004</v>
      </c>
      <c r="E799" s="6" t="s">
        <v>339</v>
      </c>
      <c r="F799" s="19"/>
      <c r="G799" s="28" t="b">
        <f t="shared" si="115"/>
        <v>0</v>
      </c>
      <c r="H799" s="19"/>
      <c r="I799" s="6">
        <v>0</v>
      </c>
      <c r="J799" s="7">
        <v>10793</v>
      </c>
      <c r="K799" s="28" t="b">
        <f t="shared" si="116"/>
        <v>0</v>
      </c>
      <c r="L799" s="19"/>
      <c r="M799" s="28" t="b">
        <f t="shared" si="117"/>
        <v>0</v>
      </c>
      <c r="N799" s="19"/>
      <c r="O799" s="28" t="b">
        <f t="shared" si="118"/>
        <v>0</v>
      </c>
      <c r="P799" s="7">
        <v>13783</v>
      </c>
      <c r="Q799" s="28" t="b">
        <f t="shared" si="119"/>
        <v>0</v>
      </c>
      <c r="R799" s="79"/>
      <c r="S799" s="28" t="b">
        <f t="shared" si="120"/>
        <v>0</v>
      </c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68"/>
      <c r="BJ799" s="68"/>
      <c r="BK799" s="68"/>
      <c r="BL799" s="68"/>
      <c r="BM799" s="68"/>
      <c r="BN799" s="68"/>
      <c r="BO799" s="68"/>
      <c r="BP799" s="68"/>
      <c r="BQ799" s="68"/>
      <c r="BR799" s="68"/>
      <c r="BS799" s="68"/>
      <c r="BT799" s="68"/>
      <c r="BU799" s="68"/>
      <c r="BV799" s="68"/>
      <c r="BW799" s="68"/>
      <c r="BX799" s="68"/>
      <c r="BY799" s="68"/>
      <c r="BZ799" s="68"/>
      <c r="CA799" s="68"/>
      <c r="CB799" s="68"/>
      <c r="CC799" s="68"/>
      <c r="CD799" s="68"/>
      <c r="CE799" s="68"/>
      <c r="CF799" s="68"/>
      <c r="CG799" s="68"/>
      <c r="CH799" s="68"/>
      <c r="CI799" s="68"/>
      <c r="CJ799" s="68"/>
      <c r="CK799" s="68"/>
      <c r="CL799" s="68"/>
      <c r="CM799" s="68"/>
      <c r="CN799" s="68"/>
      <c r="CO799" s="68"/>
      <c r="CP799" s="68"/>
      <c r="CQ799" s="68"/>
      <c r="CR799" s="68"/>
      <c r="CS799" s="68"/>
      <c r="CT799" s="68"/>
      <c r="CU799" s="68"/>
      <c r="CV799" s="68"/>
      <c r="CW799" s="68"/>
      <c r="CX799" s="68"/>
      <c r="CY799" s="68"/>
      <c r="CZ799" s="68"/>
      <c r="DA799" s="68"/>
      <c r="DB799" s="68"/>
      <c r="DC799" s="68"/>
      <c r="DD799" s="68"/>
      <c r="DE799" s="68"/>
      <c r="DF799" s="68"/>
      <c r="DG799" s="68"/>
      <c r="DH799" s="68"/>
      <c r="DI799" s="68"/>
      <c r="DJ799" s="68"/>
      <c r="DK799" s="68"/>
      <c r="DL799" s="68"/>
      <c r="DM799" s="68"/>
      <c r="DN799" s="68"/>
      <c r="DO799" s="68"/>
      <c r="DP799" s="68"/>
      <c r="DQ799" s="68"/>
      <c r="DR799" s="68"/>
      <c r="DS799" s="68"/>
      <c r="DT799" s="68"/>
      <c r="DU799" s="68"/>
      <c r="DV799" s="68"/>
      <c r="DW799" s="68"/>
      <c r="DX799" s="68"/>
      <c r="DY799" s="68"/>
      <c r="DZ799" s="68"/>
      <c r="EA799" s="68"/>
      <c r="EB799" s="68"/>
      <c r="EC799" s="68"/>
      <c r="ED799" s="68"/>
      <c r="EE799" s="68"/>
      <c r="EF799" s="68"/>
      <c r="EG799" s="68"/>
      <c r="EH799" s="68"/>
      <c r="EI799" s="68"/>
      <c r="EJ799" s="68"/>
      <c r="EK799" s="68"/>
      <c r="EL799" s="68"/>
      <c r="EM799" s="68"/>
      <c r="EN799" s="68"/>
      <c r="EO799" s="68"/>
      <c r="EP799" s="68"/>
      <c r="EQ799" s="68"/>
      <c r="ER799" s="68"/>
      <c r="ES799" s="68"/>
      <c r="ET799" s="68"/>
      <c r="EU799" s="68"/>
      <c r="EV799" s="68"/>
      <c r="EW799" s="68"/>
      <c r="EX799" s="68"/>
      <c r="EY799" s="68"/>
      <c r="EZ799" s="68"/>
      <c r="FA799" s="68"/>
      <c r="FB799" s="68"/>
      <c r="FC799" s="68"/>
      <c r="FD799" s="68"/>
      <c r="FE799" s="68"/>
      <c r="FF799" s="68"/>
      <c r="FG799" s="68"/>
      <c r="FH799" s="68"/>
      <c r="FI799" s="68"/>
      <c r="FJ799" s="68"/>
      <c r="FK799" s="68"/>
      <c r="FL799" s="68"/>
      <c r="FM799" s="68"/>
      <c r="FN799" s="68"/>
      <c r="FO799" s="68"/>
      <c r="FP799" s="68"/>
      <c r="FQ799" s="68"/>
      <c r="FR799" s="68"/>
      <c r="FS799" s="68"/>
      <c r="FT799" s="68"/>
      <c r="FU799" s="68"/>
      <c r="FV799" s="68"/>
      <c r="FW799" s="68"/>
      <c r="FX799" s="68"/>
      <c r="FY799" s="68"/>
      <c r="FZ799" s="68"/>
      <c r="GA799" s="68"/>
      <c r="GB799" s="68"/>
      <c r="GC799" s="68"/>
      <c r="GD799" s="68"/>
      <c r="GE799" s="68"/>
      <c r="GF799" s="68"/>
      <c r="GG799" s="68"/>
      <c r="GH799" s="68"/>
      <c r="GI799" s="68"/>
      <c r="GJ799" s="68"/>
      <c r="GK799" s="68"/>
      <c r="GL799" s="68"/>
      <c r="GM799" s="68"/>
      <c r="GN799" s="68"/>
      <c r="GO799" s="68"/>
      <c r="GP799" s="68"/>
      <c r="GQ799" s="68"/>
      <c r="GR799" s="68"/>
      <c r="GS799" s="68"/>
      <c r="GT799" s="68"/>
      <c r="GU799" s="68"/>
      <c r="GV799" s="68"/>
      <c r="GW799" s="68"/>
      <c r="GX799" s="68"/>
      <c r="GY799" s="68"/>
      <c r="GZ799" s="68"/>
      <c r="HA799" s="68"/>
      <c r="HB799" s="68"/>
      <c r="HC799" s="68"/>
      <c r="HD799" s="68"/>
      <c r="HE799" s="68"/>
      <c r="HF799" s="68"/>
      <c r="HG799" s="68"/>
      <c r="HH799" s="68"/>
      <c r="HI799" s="68"/>
      <c r="HJ799" s="68"/>
      <c r="HK799" s="68"/>
      <c r="HL799" s="68"/>
      <c r="HM799" s="68"/>
      <c r="HN799" s="68"/>
      <c r="HO799" s="68"/>
      <c r="HP799" s="68"/>
      <c r="HQ799" s="68"/>
      <c r="HR799" s="68"/>
      <c r="HS799" s="68"/>
      <c r="HT799" s="68"/>
      <c r="HU799" s="68"/>
      <c r="HV799" s="68"/>
      <c r="HW799" s="68"/>
      <c r="HX799" s="68"/>
      <c r="HY799" s="68"/>
      <c r="HZ799" s="68"/>
      <c r="IA799" s="68"/>
      <c r="IB799" s="68"/>
      <c r="IC799" s="68"/>
      <c r="ID799" s="68"/>
      <c r="IE799" s="68"/>
      <c r="IF799" s="68"/>
      <c r="IG799" s="68"/>
      <c r="IH799" s="68"/>
      <c r="II799" s="68"/>
      <c r="IJ799" s="68"/>
      <c r="IK799" s="68"/>
      <c r="IL799" s="68"/>
      <c r="IM799" s="68"/>
      <c r="IN799" s="68"/>
      <c r="IO799" s="68"/>
      <c r="IP799" s="68"/>
      <c r="IQ799" s="68"/>
      <c r="IR799" s="68"/>
      <c r="IS799" s="68"/>
      <c r="IT799" s="68"/>
    </row>
    <row r="800" spans="1:254" s="24" customFormat="1">
      <c r="A800" s="39" t="s">
        <v>675</v>
      </c>
      <c r="B800" s="39" t="s">
        <v>491</v>
      </c>
      <c r="C800" s="6" t="s">
        <v>17</v>
      </c>
      <c r="D800" s="40">
        <v>1995</v>
      </c>
      <c r="E800" s="6" t="s">
        <v>132</v>
      </c>
      <c r="F800" s="19">
        <v>22486</v>
      </c>
      <c r="G800" s="28" t="str">
        <f t="shared" si="115"/>
        <v>Q</v>
      </c>
      <c r="H800" s="19"/>
      <c r="I800" s="6"/>
      <c r="J800" s="7">
        <v>4040</v>
      </c>
      <c r="K800" s="28" t="b">
        <f t="shared" si="116"/>
        <v>0</v>
      </c>
      <c r="L800" s="19">
        <v>12786</v>
      </c>
      <c r="M800" s="28" t="b">
        <f t="shared" si="117"/>
        <v>0</v>
      </c>
      <c r="N800" s="7">
        <v>10865</v>
      </c>
      <c r="O800" s="28" t="str">
        <f t="shared" si="118"/>
        <v>Q</v>
      </c>
      <c r="P800" s="7">
        <v>10930</v>
      </c>
      <c r="Q800" s="28" t="b">
        <f t="shared" si="119"/>
        <v>0</v>
      </c>
      <c r="R800" s="79">
        <v>25736</v>
      </c>
      <c r="S800" s="28" t="b">
        <f t="shared" si="120"/>
        <v>0</v>
      </c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BH800" s="2"/>
      <c r="BI800" s="68"/>
      <c r="BJ800" s="68"/>
      <c r="BK800" s="68"/>
      <c r="BL800" s="68"/>
      <c r="BM800" s="68"/>
      <c r="BN800" s="68"/>
      <c r="BO800" s="68"/>
      <c r="BP800" s="68"/>
      <c r="BQ800" s="68"/>
      <c r="BR800" s="68"/>
      <c r="BS800" s="68"/>
      <c r="BT800" s="68"/>
      <c r="BU800" s="68"/>
      <c r="BV800" s="68"/>
      <c r="BW800" s="68"/>
      <c r="BX800" s="68"/>
      <c r="BY800" s="68"/>
      <c r="BZ800" s="68"/>
      <c r="CA800" s="68"/>
      <c r="CB800" s="68"/>
      <c r="CC800" s="68"/>
      <c r="CD800" s="68"/>
      <c r="CE800" s="68"/>
      <c r="CF800" s="68"/>
      <c r="CG800" s="68"/>
      <c r="CH800" s="68"/>
      <c r="CI800" s="68"/>
      <c r="CJ800" s="68"/>
      <c r="CK800" s="68"/>
      <c r="CL800" s="68"/>
      <c r="CM800" s="68"/>
      <c r="CN800" s="68"/>
      <c r="CO800" s="68"/>
      <c r="CP800" s="68"/>
      <c r="CQ800" s="68"/>
      <c r="CR800" s="68"/>
      <c r="CS800" s="68"/>
      <c r="CT800" s="68"/>
      <c r="CU800" s="68"/>
      <c r="CV800" s="68"/>
      <c r="CW800" s="68"/>
      <c r="CX800" s="68"/>
      <c r="CY800" s="68"/>
      <c r="CZ800" s="68"/>
      <c r="DA800" s="68"/>
      <c r="DB800" s="68"/>
      <c r="DC800" s="68"/>
      <c r="DD800" s="68"/>
      <c r="DE800" s="68"/>
      <c r="DF800" s="68"/>
      <c r="DG800" s="68"/>
      <c r="DH800" s="68"/>
      <c r="DI800" s="68"/>
      <c r="DJ800" s="68"/>
      <c r="DK800" s="68"/>
      <c r="DL800" s="68"/>
      <c r="DM800" s="68"/>
      <c r="DN800" s="68"/>
      <c r="DO800" s="68"/>
      <c r="DP800" s="68"/>
      <c r="DQ800" s="68"/>
      <c r="DR800" s="68"/>
      <c r="DS800" s="68"/>
      <c r="DT800" s="68"/>
      <c r="DU800" s="68"/>
      <c r="DV800" s="68"/>
      <c r="DW800" s="68"/>
      <c r="DX800" s="68"/>
      <c r="DY800" s="68"/>
      <c r="DZ800" s="68"/>
      <c r="EA800" s="68"/>
      <c r="EB800" s="68"/>
      <c r="EC800" s="68"/>
      <c r="ED800" s="68"/>
      <c r="EE800" s="68"/>
      <c r="EF800" s="68"/>
      <c r="EG800" s="68"/>
      <c r="EH800" s="68"/>
      <c r="EI800" s="68"/>
      <c r="EJ800" s="68"/>
      <c r="EK800" s="68"/>
      <c r="EL800" s="68"/>
      <c r="EM800" s="68"/>
      <c r="EN800" s="68"/>
      <c r="EO800" s="68"/>
      <c r="EP800" s="68"/>
      <c r="EQ800" s="68"/>
      <c r="ER800" s="68"/>
      <c r="ES800" s="68"/>
      <c r="ET800" s="68"/>
      <c r="EU800" s="68"/>
      <c r="EV800" s="68"/>
      <c r="EW800" s="68"/>
      <c r="EX800" s="68"/>
      <c r="EY800" s="68"/>
      <c r="EZ800" s="68"/>
      <c r="FA800" s="68"/>
      <c r="FB800" s="68"/>
      <c r="FC800" s="68"/>
      <c r="FD800" s="68"/>
      <c r="FE800" s="68"/>
      <c r="FF800" s="68"/>
      <c r="FG800" s="68"/>
      <c r="FH800" s="68"/>
      <c r="FI800" s="68"/>
      <c r="FJ800" s="68"/>
      <c r="FK800" s="68"/>
      <c r="FL800" s="68"/>
      <c r="FM800" s="68"/>
      <c r="FN800" s="68"/>
      <c r="FO800" s="68"/>
      <c r="FP800" s="68"/>
      <c r="FQ800" s="68"/>
      <c r="FR800" s="68"/>
      <c r="FS800" s="68"/>
      <c r="FT800" s="68"/>
      <c r="FU800" s="68"/>
      <c r="FV800" s="68"/>
      <c r="FW800" s="68"/>
      <c r="FX800" s="68"/>
      <c r="FY800" s="68"/>
      <c r="FZ800" s="68"/>
      <c r="GA800" s="68"/>
      <c r="GB800" s="68"/>
      <c r="GC800" s="68"/>
      <c r="GD800" s="68"/>
      <c r="GE800" s="68"/>
      <c r="GF800" s="68"/>
      <c r="GG800" s="68"/>
      <c r="GH800" s="68"/>
      <c r="GI800" s="68"/>
      <c r="GJ800" s="68"/>
      <c r="GK800" s="68"/>
      <c r="GL800" s="68"/>
      <c r="GM800" s="68"/>
      <c r="GN800" s="68"/>
      <c r="GO800" s="68"/>
      <c r="GP800" s="68"/>
      <c r="GQ800" s="68"/>
      <c r="GR800" s="68"/>
      <c r="GS800" s="68"/>
      <c r="GT800" s="68"/>
      <c r="GU800" s="68"/>
      <c r="GV800" s="68"/>
      <c r="GW800" s="68"/>
      <c r="GX800" s="68"/>
      <c r="GY800" s="68"/>
      <c r="GZ800" s="68"/>
      <c r="HA800" s="68"/>
      <c r="HB800" s="68"/>
      <c r="HC800" s="68"/>
      <c r="HD800" s="68"/>
      <c r="HE800" s="68"/>
      <c r="HF800" s="68"/>
      <c r="HG800" s="68"/>
      <c r="HH800" s="68"/>
      <c r="HI800" s="68"/>
      <c r="HJ800" s="68"/>
      <c r="HK800" s="68"/>
      <c r="HL800" s="68"/>
      <c r="HM800" s="68"/>
      <c r="HN800" s="68"/>
      <c r="HO800" s="68"/>
      <c r="HP800" s="68"/>
      <c r="HQ800" s="68"/>
      <c r="HR800" s="68"/>
      <c r="HS800" s="68"/>
      <c r="HT800" s="68"/>
      <c r="HU800" s="68"/>
      <c r="HV800" s="68"/>
      <c r="HW800" s="68"/>
      <c r="HX800" s="68"/>
      <c r="HY800" s="68"/>
      <c r="HZ800" s="68"/>
      <c r="IA800" s="68"/>
      <c r="IB800" s="68"/>
      <c r="IC800" s="68"/>
      <c r="ID800" s="68"/>
      <c r="IE800" s="68"/>
      <c r="IF800" s="68"/>
      <c r="IG800" s="68"/>
      <c r="IH800" s="68"/>
      <c r="II800" s="68"/>
      <c r="IJ800" s="68"/>
      <c r="IK800" s="68"/>
      <c r="IL800" s="68"/>
      <c r="IM800" s="68"/>
      <c r="IN800" s="68"/>
      <c r="IO800" s="68"/>
      <c r="IP800" s="68"/>
      <c r="IQ800" s="68"/>
      <c r="IR800" s="68"/>
      <c r="IS800" s="68"/>
      <c r="IT800" s="68"/>
    </row>
    <row r="801" spans="1:254" s="24" customFormat="1">
      <c r="A801" s="39" t="s">
        <v>687</v>
      </c>
      <c r="B801" s="39" t="s">
        <v>114</v>
      </c>
      <c r="C801" s="6" t="s">
        <v>17</v>
      </c>
      <c r="D801" s="40">
        <v>1994</v>
      </c>
      <c r="E801" s="6" t="s">
        <v>133</v>
      </c>
      <c r="F801" s="19">
        <v>22462</v>
      </c>
      <c r="G801" s="28" t="b">
        <f t="shared" si="115"/>
        <v>0</v>
      </c>
      <c r="H801" s="19"/>
      <c r="I801" s="6"/>
      <c r="J801" s="7">
        <v>4103</v>
      </c>
      <c r="K801" s="28" t="b">
        <f t="shared" si="116"/>
        <v>0</v>
      </c>
      <c r="L801" s="19">
        <v>12870</v>
      </c>
      <c r="M801" s="28" t="b">
        <f t="shared" si="117"/>
        <v>0</v>
      </c>
      <c r="N801" s="19">
        <v>11234</v>
      </c>
      <c r="O801" s="28" t="b">
        <f t="shared" si="118"/>
        <v>0</v>
      </c>
      <c r="P801" s="7">
        <v>11420</v>
      </c>
      <c r="Q801" s="28" t="b">
        <f t="shared" si="119"/>
        <v>0</v>
      </c>
      <c r="R801" s="79">
        <v>30250</v>
      </c>
      <c r="S801" s="28" t="b">
        <f t="shared" si="120"/>
        <v>0</v>
      </c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BI801" s="68"/>
      <c r="BJ801" s="68"/>
      <c r="BK801" s="68"/>
      <c r="BL801" s="68"/>
      <c r="BM801" s="68"/>
      <c r="BN801" s="68"/>
      <c r="BO801" s="68"/>
      <c r="BP801" s="68"/>
      <c r="BQ801" s="68"/>
      <c r="BR801" s="68"/>
      <c r="BS801" s="68"/>
      <c r="BT801" s="68"/>
      <c r="BU801" s="68"/>
      <c r="BV801" s="68"/>
      <c r="BW801" s="68"/>
      <c r="BX801" s="68"/>
      <c r="BY801" s="68"/>
      <c r="BZ801" s="68"/>
      <c r="CA801" s="68"/>
      <c r="CB801" s="68"/>
      <c r="CC801" s="68"/>
      <c r="CD801" s="68"/>
      <c r="CE801" s="68"/>
      <c r="CF801" s="68"/>
      <c r="CG801" s="68"/>
      <c r="CH801" s="68"/>
      <c r="CI801" s="68"/>
      <c r="CJ801" s="68"/>
      <c r="CK801" s="68"/>
      <c r="CL801" s="68"/>
      <c r="CM801" s="68"/>
      <c r="CN801" s="68"/>
      <c r="CO801" s="68"/>
      <c r="CP801" s="68"/>
      <c r="CQ801" s="68"/>
      <c r="CR801" s="68"/>
      <c r="CS801" s="68"/>
      <c r="CT801" s="68"/>
      <c r="CU801" s="68"/>
      <c r="CV801" s="68"/>
      <c r="CW801" s="68"/>
      <c r="CX801" s="68"/>
      <c r="CY801" s="68"/>
      <c r="CZ801" s="68"/>
      <c r="DA801" s="68"/>
      <c r="DB801" s="68"/>
      <c r="DC801" s="68"/>
      <c r="DD801" s="68"/>
      <c r="DE801" s="68"/>
      <c r="DF801" s="68"/>
      <c r="DG801" s="68"/>
      <c r="DH801" s="68"/>
      <c r="DI801" s="68"/>
      <c r="DJ801" s="68"/>
      <c r="DK801" s="68"/>
      <c r="DL801" s="68"/>
      <c r="DM801" s="68"/>
      <c r="DN801" s="68"/>
      <c r="DO801" s="68"/>
      <c r="DP801" s="68"/>
      <c r="DQ801" s="68"/>
      <c r="DR801" s="68"/>
      <c r="DS801" s="68"/>
      <c r="DT801" s="68"/>
      <c r="DU801" s="68"/>
      <c r="DV801" s="68"/>
      <c r="DW801" s="68"/>
      <c r="DX801" s="68"/>
      <c r="DY801" s="68"/>
      <c r="DZ801" s="68"/>
      <c r="EA801" s="68"/>
      <c r="EB801" s="68"/>
      <c r="EC801" s="68"/>
      <c r="ED801" s="68"/>
      <c r="EE801" s="68"/>
      <c r="EF801" s="68"/>
      <c r="EG801" s="68"/>
      <c r="EH801" s="68"/>
      <c r="EI801" s="68"/>
      <c r="EJ801" s="68"/>
      <c r="EK801" s="68"/>
      <c r="EL801" s="68"/>
      <c r="EM801" s="68"/>
      <c r="EN801" s="68"/>
      <c r="EO801" s="68"/>
      <c r="EP801" s="68"/>
      <c r="EQ801" s="68"/>
      <c r="ER801" s="68"/>
      <c r="ES801" s="68"/>
      <c r="ET801" s="68"/>
      <c r="EU801" s="68"/>
      <c r="EV801" s="68"/>
      <c r="EW801" s="68"/>
      <c r="EX801" s="68"/>
      <c r="EY801" s="68"/>
      <c r="EZ801" s="68"/>
      <c r="FA801" s="68"/>
      <c r="FB801" s="68"/>
      <c r="FC801" s="68"/>
      <c r="FD801" s="68"/>
      <c r="FE801" s="68"/>
      <c r="FF801" s="68"/>
      <c r="FG801" s="68"/>
      <c r="FH801" s="68"/>
      <c r="FI801" s="68"/>
      <c r="FJ801" s="68"/>
      <c r="FK801" s="68"/>
      <c r="FL801" s="68"/>
      <c r="FM801" s="68"/>
      <c r="FN801" s="68"/>
      <c r="FO801" s="68"/>
      <c r="FP801" s="68"/>
      <c r="FQ801" s="68"/>
      <c r="FR801" s="68"/>
      <c r="FS801" s="68"/>
      <c r="FT801" s="68"/>
      <c r="FU801" s="68"/>
      <c r="FV801" s="68"/>
      <c r="FW801" s="68"/>
      <c r="FX801" s="68"/>
      <c r="FY801" s="68"/>
      <c r="FZ801" s="68"/>
      <c r="GA801" s="68"/>
      <c r="GB801" s="68"/>
      <c r="GC801" s="68"/>
      <c r="GD801" s="68"/>
      <c r="GE801" s="68"/>
      <c r="GF801" s="68"/>
      <c r="GG801" s="68"/>
      <c r="GH801" s="68"/>
      <c r="GI801" s="68"/>
      <c r="GJ801" s="68"/>
      <c r="GK801" s="68"/>
      <c r="GL801" s="68"/>
      <c r="GM801" s="68"/>
      <c r="GN801" s="68"/>
      <c r="GO801" s="68"/>
      <c r="GP801" s="68"/>
      <c r="GQ801" s="68"/>
      <c r="GR801" s="68"/>
      <c r="GS801" s="68"/>
      <c r="GT801" s="68"/>
      <c r="GU801" s="68"/>
      <c r="GV801" s="68"/>
      <c r="GW801" s="68"/>
      <c r="GX801" s="68"/>
      <c r="GY801" s="68"/>
      <c r="GZ801" s="68"/>
      <c r="HA801" s="68"/>
      <c r="HB801" s="68"/>
      <c r="HC801" s="68"/>
      <c r="HD801" s="68"/>
      <c r="HE801" s="68"/>
      <c r="HF801" s="68"/>
      <c r="HG801" s="68"/>
      <c r="HH801" s="68"/>
      <c r="HI801" s="68"/>
      <c r="HJ801" s="68"/>
      <c r="HK801" s="68"/>
      <c r="HL801" s="68"/>
      <c r="HM801" s="68"/>
      <c r="HN801" s="68"/>
      <c r="HO801" s="68"/>
      <c r="HP801" s="68"/>
      <c r="HQ801" s="68"/>
      <c r="HR801" s="68"/>
      <c r="HS801" s="68"/>
      <c r="HT801" s="68"/>
      <c r="HU801" s="68"/>
      <c r="HV801" s="68"/>
      <c r="HW801" s="68"/>
      <c r="HX801" s="68"/>
      <c r="HY801" s="68"/>
      <c r="HZ801" s="68"/>
      <c r="IA801" s="68"/>
      <c r="IB801" s="68"/>
      <c r="IC801" s="68"/>
      <c r="ID801" s="68"/>
      <c r="IE801" s="68"/>
      <c r="IF801" s="68"/>
      <c r="IG801" s="68"/>
      <c r="IH801" s="68"/>
      <c r="II801" s="68"/>
      <c r="IJ801" s="68"/>
      <c r="IK801" s="68"/>
      <c r="IL801" s="68"/>
      <c r="IM801" s="68"/>
      <c r="IN801" s="68"/>
      <c r="IO801" s="68"/>
      <c r="IP801" s="68"/>
      <c r="IQ801" s="68"/>
      <c r="IR801" s="68"/>
      <c r="IS801" s="68"/>
      <c r="IT801" s="68"/>
    </row>
    <row r="802" spans="1:254" s="23" customFormat="1">
      <c r="A802" s="39" t="s">
        <v>649</v>
      </c>
      <c r="B802" s="39" t="s">
        <v>726</v>
      </c>
      <c r="C802" s="6" t="s">
        <v>17</v>
      </c>
      <c r="D802" s="40">
        <v>2000</v>
      </c>
      <c r="E802" s="6" t="s">
        <v>131</v>
      </c>
      <c r="F802" s="19">
        <v>33786</v>
      </c>
      <c r="G802" s="28" t="b">
        <f t="shared" si="115"/>
        <v>0</v>
      </c>
      <c r="H802" s="19"/>
      <c r="I802" s="6"/>
      <c r="J802" s="7"/>
      <c r="K802" s="28" t="b">
        <f t="shared" si="116"/>
        <v>0</v>
      </c>
      <c r="L802" s="7"/>
      <c r="M802" s="28" t="b">
        <f t="shared" si="117"/>
        <v>0</v>
      </c>
      <c r="N802" s="20"/>
      <c r="O802" s="28" t="b">
        <f t="shared" si="118"/>
        <v>0</v>
      </c>
      <c r="P802" s="7" t="s">
        <v>341</v>
      </c>
      <c r="Q802" s="28" t="b">
        <f t="shared" si="119"/>
        <v>0</v>
      </c>
      <c r="R802" s="79"/>
      <c r="S802" s="28" t="b">
        <f t="shared" si="120"/>
        <v>0</v>
      </c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"/>
      <c r="AM802" s="2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68"/>
      <c r="BJ802" s="68"/>
      <c r="BK802" s="68"/>
      <c r="BL802" s="68"/>
      <c r="BM802" s="68"/>
      <c r="BN802" s="68"/>
      <c r="BO802" s="68"/>
      <c r="BP802" s="68"/>
      <c r="BQ802" s="68"/>
      <c r="BR802" s="68"/>
      <c r="BS802" s="68"/>
      <c r="BT802" s="68"/>
      <c r="BU802" s="68"/>
      <c r="BV802" s="68"/>
      <c r="BW802" s="68"/>
      <c r="BX802" s="68"/>
      <c r="BY802" s="68"/>
      <c r="BZ802" s="68"/>
      <c r="CA802" s="68"/>
      <c r="CB802" s="68"/>
      <c r="CC802" s="68"/>
      <c r="CD802" s="68"/>
      <c r="CE802" s="68"/>
      <c r="CF802" s="68"/>
      <c r="CG802" s="68"/>
      <c r="CH802" s="68"/>
      <c r="CI802" s="68"/>
      <c r="CJ802" s="68"/>
      <c r="CK802" s="68"/>
      <c r="CL802" s="68"/>
      <c r="CM802" s="68"/>
      <c r="CN802" s="68"/>
      <c r="CO802" s="68"/>
      <c r="CP802" s="68"/>
      <c r="CQ802" s="68"/>
      <c r="CR802" s="68"/>
      <c r="CS802" s="68"/>
      <c r="CT802" s="68"/>
      <c r="CU802" s="68"/>
      <c r="CV802" s="68"/>
      <c r="CW802" s="68"/>
      <c r="CX802" s="68"/>
      <c r="CY802" s="68"/>
      <c r="CZ802" s="68"/>
      <c r="DA802" s="68"/>
      <c r="DB802" s="68"/>
      <c r="DC802" s="68"/>
      <c r="DD802" s="68"/>
      <c r="DE802" s="68"/>
      <c r="DF802" s="68"/>
      <c r="DG802" s="68"/>
      <c r="DH802" s="68"/>
      <c r="DI802" s="68"/>
      <c r="DJ802" s="68"/>
      <c r="DK802" s="68"/>
      <c r="DL802" s="68"/>
      <c r="DM802" s="68"/>
      <c r="DN802" s="68"/>
      <c r="DO802" s="68"/>
      <c r="DP802" s="68"/>
      <c r="DQ802" s="68"/>
      <c r="DR802" s="68"/>
      <c r="DS802" s="68"/>
      <c r="DT802" s="68"/>
      <c r="DU802" s="68"/>
      <c r="DV802" s="68"/>
      <c r="DW802" s="68"/>
      <c r="DX802" s="68"/>
      <c r="DY802" s="68"/>
      <c r="DZ802" s="68"/>
      <c r="EA802" s="68"/>
      <c r="EB802" s="68"/>
      <c r="EC802" s="68"/>
      <c r="ED802" s="68"/>
      <c r="EE802" s="68"/>
      <c r="EF802" s="68"/>
      <c r="EG802" s="68"/>
      <c r="EH802" s="68"/>
      <c r="EI802" s="68"/>
      <c r="EJ802" s="68"/>
      <c r="EK802" s="68"/>
      <c r="EL802" s="68"/>
      <c r="EM802" s="68"/>
      <c r="EN802" s="68"/>
      <c r="EO802" s="68"/>
      <c r="EP802" s="68"/>
      <c r="EQ802" s="68"/>
      <c r="ER802" s="68"/>
      <c r="ES802" s="68"/>
      <c r="ET802" s="68"/>
      <c r="EU802" s="68"/>
      <c r="EV802" s="68"/>
      <c r="EW802" s="68"/>
      <c r="EX802" s="68"/>
      <c r="EY802" s="68"/>
      <c r="EZ802" s="68"/>
      <c r="FA802" s="68"/>
      <c r="FB802" s="68"/>
      <c r="FC802" s="68"/>
      <c r="FD802" s="68"/>
      <c r="FE802" s="68"/>
      <c r="FF802" s="68"/>
      <c r="FG802" s="68"/>
      <c r="FH802" s="68"/>
      <c r="FI802" s="68"/>
      <c r="FJ802" s="68"/>
      <c r="FK802" s="68"/>
      <c r="FL802" s="68"/>
      <c r="FM802" s="68"/>
      <c r="FN802" s="68"/>
      <c r="FO802" s="68"/>
      <c r="FP802" s="68"/>
      <c r="FQ802" s="68"/>
      <c r="FR802" s="68"/>
      <c r="FS802" s="68"/>
      <c r="FT802" s="68"/>
      <c r="FU802" s="68"/>
      <c r="FV802" s="68"/>
      <c r="FW802" s="68"/>
      <c r="FX802" s="68"/>
      <c r="FY802" s="68"/>
      <c r="FZ802" s="68"/>
      <c r="GA802" s="68"/>
      <c r="GB802" s="68"/>
      <c r="GC802" s="68"/>
      <c r="GD802" s="68"/>
      <c r="GE802" s="68"/>
      <c r="GF802" s="68"/>
      <c r="GG802" s="68"/>
      <c r="GH802" s="68"/>
      <c r="GI802" s="68"/>
      <c r="GJ802" s="68"/>
      <c r="GK802" s="68"/>
      <c r="GL802" s="68"/>
      <c r="GM802" s="68"/>
      <c r="GN802" s="68"/>
      <c r="GO802" s="68"/>
      <c r="GP802" s="68"/>
      <c r="GQ802" s="68"/>
      <c r="GR802" s="68"/>
      <c r="GS802" s="68"/>
      <c r="GT802" s="68"/>
      <c r="GU802" s="68"/>
      <c r="GV802" s="68"/>
      <c r="GW802" s="68"/>
      <c r="GX802" s="68"/>
      <c r="GY802" s="68"/>
      <c r="GZ802" s="68"/>
      <c r="HA802" s="68"/>
      <c r="HB802" s="68"/>
      <c r="HC802" s="68"/>
      <c r="HD802" s="68"/>
      <c r="HE802" s="68"/>
      <c r="HF802" s="68"/>
      <c r="HG802" s="68"/>
      <c r="HH802" s="68"/>
      <c r="HI802" s="68"/>
      <c r="HJ802" s="68"/>
      <c r="HK802" s="68"/>
      <c r="HL802" s="68"/>
      <c r="HM802" s="68"/>
      <c r="HN802" s="68"/>
      <c r="HO802" s="68"/>
      <c r="HP802" s="68"/>
      <c r="HQ802" s="68"/>
      <c r="HR802" s="68"/>
      <c r="HS802" s="68"/>
      <c r="HT802" s="68"/>
      <c r="HU802" s="68"/>
      <c r="HV802" s="68"/>
      <c r="HW802" s="68"/>
      <c r="HX802" s="68"/>
      <c r="HY802" s="68"/>
      <c r="HZ802" s="68"/>
      <c r="IA802" s="68"/>
      <c r="IB802" s="68"/>
      <c r="IC802" s="68"/>
      <c r="ID802" s="68"/>
      <c r="IE802" s="68"/>
      <c r="IF802" s="68"/>
      <c r="IG802" s="68"/>
      <c r="IH802" s="68"/>
      <c r="II802" s="68"/>
      <c r="IJ802" s="68"/>
      <c r="IK802" s="68"/>
      <c r="IL802" s="68"/>
      <c r="IM802" s="68"/>
      <c r="IN802" s="68"/>
      <c r="IO802" s="68"/>
      <c r="IP802" s="68"/>
      <c r="IQ802" s="68"/>
      <c r="IR802" s="68"/>
      <c r="IS802" s="68"/>
      <c r="IT802" s="68"/>
    </row>
    <row r="803" spans="1:254" s="24" customFormat="1">
      <c r="A803" s="39" t="s">
        <v>649</v>
      </c>
      <c r="B803" s="39" t="s">
        <v>1011</v>
      </c>
      <c r="C803" s="6" t="s">
        <v>17</v>
      </c>
      <c r="D803" s="40">
        <v>1997</v>
      </c>
      <c r="E803" s="6" t="s">
        <v>135</v>
      </c>
      <c r="F803" s="19">
        <v>31355</v>
      </c>
      <c r="G803" s="28" t="b">
        <f t="shared" si="115"/>
        <v>0</v>
      </c>
      <c r="H803" s="19"/>
      <c r="I803" s="6"/>
      <c r="J803" s="7"/>
      <c r="K803" s="28" t="b">
        <f t="shared" si="116"/>
        <v>0</v>
      </c>
      <c r="L803" s="7"/>
      <c r="M803" s="28" t="b">
        <f t="shared" si="117"/>
        <v>0</v>
      </c>
      <c r="N803" s="20"/>
      <c r="O803" s="28" t="b">
        <f t="shared" si="118"/>
        <v>0</v>
      </c>
      <c r="P803" s="7" t="s">
        <v>341</v>
      </c>
      <c r="Q803" s="28" t="b">
        <f t="shared" si="119"/>
        <v>0</v>
      </c>
      <c r="R803" s="79"/>
      <c r="S803" s="28" t="b">
        <f t="shared" si="120"/>
        <v>0</v>
      </c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BH803" s="2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  <c r="CA803" s="69"/>
      <c r="CB803" s="69"/>
      <c r="CC803" s="69"/>
      <c r="CD803" s="69"/>
      <c r="CE803" s="69"/>
      <c r="CF803" s="69"/>
      <c r="CG803" s="69"/>
      <c r="CH803" s="69"/>
      <c r="CI803" s="69"/>
      <c r="CJ803" s="69"/>
      <c r="CK803" s="69"/>
      <c r="CL803" s="69"/>
      <c r="CM803" s="69"/>
      <c r="CN803" s="69"/>
      <c r="CO803" s="69"/>
      <c r="CP803" s="69"/>
      <c r="CQ803" s="69"/>
      <c r="CR803" s="69"/>
      <c r="CS803" s="69"/>
      <c r="CT803" s="69"/>
      <c r="CU803" s="69"/>
      <c r="CV803" s="69"/>
      <c r="CW803" s="69"/>
      <c r="CX803" s="69"/>
      <c r="CY803" s="69"/>
      <c r="CZ803" s="69"/>
      <c r="DA803" s="69"/>
      <c r="DB803" s="69"/>
      <c r="DC803" s="69"/>
      <c r="DD803" s="69"/>
      <c r="DE803" s="69"/>
      <c r="DF803" s="69"/>
      <c r="DG803" s="69"/>
      <c r="DH803" s="69"/>
      <c r="DI803" s="69"/>
      <c r="DJ803" s="69"/>
      <c r="DK803" s="69"/>
      <c r="DL803" s="69"/>
      <c r="DM803" s="69"/>
      <c r="DN803" s="69"/>
      <c r="DO803" s="69"/>
      <c r="DP803" s="69"/>
      <c r="DQ803" s="69"/>
      <c r="DR803" s="69"/>
      <c r="DS803" s="69"/>
      <c r="DT803" s="69"/>
      <c r="DU803" s="69"/>
      <c r="DV803" s="69"/>
      <c r="DW803" s="69"/>
      <c r="DX803" s="69"/>
      <c r="DY803" s="69"/>
      <c r="DZ803" s="69"/>
      <c r="EA803" s="69"/>
      <c r="EB803" s="69"/>
      <c r="EC803" s="69"/>
      <c r="ED803" s="69"/>
      <c r="EE803" s="69"/>
      <c r="EF803" s="69"/>
      <c r="EG803" s="69"/>
      <c r="EH803" s="69"/>
      <c r="EI803" s="69"/>
      <c r="EJ803" s="69"/>
      <c r="EK803" s="69"/>
      <c r="EL803" s="69"/>
      <c r="EM803" s="69"/>
      <c r="EN803" s="69"/>
      <c r="EO803" s="69"/>
      <c r="EP803" s="69"/>
      <c r="EQ803" s="69"/>
      <c r="ER803" s="69"/>
      <c r="ES803" s="69"/>
      <c r="ET803" s="69"/>
      <c r="EU803" s="69"/>
      <c r="EV803" s="69"/>
      <c r="EW803" s="69"/>
      <c r="EX803" s="69"/>
      <c r="EY803" s="69"/>
      <c r="EZ803" s="69"/>
      <c r="FA803" s="69"/>
      <c r="FB803" s="69"/>
      <c r="FC803" s="69"/>
      <c r="FD803" s="69"/>
      <c r="FE803" s="69"/>
      <c r="FF803" s="69"/>
      <c r="FG803" s="69"/>
      <c r="FH803" s="69"/>
      <c r="FI803" s="69"/>
      <c r="FJ803" s="69"/>
      <c r="FK803" s="69"/>
      <c r="FL803" s="69"/>
      <c r="FM803" s="69"/>
      <c r="FN803" s="69"/>
      <c r="FO803" s="69"/>
      <c r="FP803" s="69"/>
      <c r="FQ803" s="69"/>
      <c r="FR803" s="69"/>
      <c r="FS803" s="69"/>
      <c r="FT803" s="69"/>
      <c r="FU803" s="69"/>
      <c r="FV803" s="69"/>
      <c r="FW803" s="69"/>
      <c r="FX803" s="69"/>
      <c r="FY803" s="69"/>
      <c r="FZ803" s="69"/>
      <c r="GA803" s="69"/>
      <c r="GB803" s="69"/>
      <c r="GC803" s="69"/>
      <c r="GD803" s="69"/>
      <c r="GE803" s="69"/>
      <c r="GF803" s="69"/>
      <c r="GG803" s="69"/>
      <c r="GH803" s="69"/>
      <c r="GI803" s="69"/>
      <c r="GJ803" s="69"/>
      <c r="GK803" s="69"/>
      <c r="GL803" s="69"/>
      <c r="GM803" s="69"/>
      <c r="GN803" s="69"/>
      <c r="GO803" s="69"/>
      <c r="GP803" s="69"/>
      <c r="GQ803" s="69"/>
      <c r="GR803" s="69"/>
      <c r="GS803" s="69"/>
      <c r="GT803" s="69"/>
      <c r="GU803" s="69"/>
      <c r="GV803" s="69"/>
      <c r="GW803" s="69"/>
      <c r="GX803" s="69"/>
      <c r="GY803" s="69"/>
      <c r="GZ803" s="69"/>
      <c r="HA803" s="69"/>
      <c r="HB803" s="69"/>
      <c r="HC803" s="69"/>
      <c r="HD803" s="69"/>
      <c r="HE803" s="69"/>
      <c r="HF803" s="69"/>
      <c r="HG803" s="69"/>
      <c r="HH803" s="69"/>
      <c r="HI803" s="69"/>
      <c r="HJ803" s="69"/>
      <c r="HK803" s="69"/>
      <c r="HL803" s="69"/>
      <c r="HM803" s="69"/>
      <c r="HN803" s="69"/>
      <c r="HO803" s="69"/>
      <c r="HP803" s="69"/>
      <c r="HQ803" s="69"/>
      <c r="HR803" s="69"/>
      <c r="HS803" s="69"/>
      <c r="HT803" s="69"/>
      <c r="HU803" s="69"/>
      <c r="HV803" s="69"/>
      <c r="HW803" s="69"/>
      <c r="HX803" s="69"/>
      <c r="HY803" s="69"/>
      <c r="HZ803" s="69"/>
      <c r="IA803" s="69"/>
      <c r="IB803" s="69"/>
      <c r="IC803" s="69"/>
      <c r="ID803" s="69"/>
      <c r="IE803" s="69"/>
      <c r="IF803" s="69"/>
      <c r="IG803" s="69"/>
      <c r="IH803" s="69"/>
      <c r="II803" s="69"/>
      <c r="IJ803" s="69"/>
      <c r="IK803" s="69"/>
      <c r="IL803" s="69"/>
      <c r="IM803" s="69"/>
      <c r="IN803" s="69"/>
      <c r="IO803" s="69"/>
      <c r="IP803" s="69"/>
      <c r="IQ803" s="69"/>
      <c r="IR803" s="69"/>
      <c r="IS803" s="69"/>
      <c r="IT803" s="69"/>
    </row>
    <row r="804" spans="1:254" s="24" customFormat="1">
      <c r="A804" s="9" t="s">
        <v>1416</v>
      </c>
      <c r="B804" s="9" t="s">
        <v>1417</v>
      </c>
      <c r="C804" s="6" t="s">
        <v>17</v>
      </c>
      <c r="D804" s="14">
        <v>2006</v>
      </c>
      <c r="E804" s="6" t="s">
        <v>344</v>
      </c>
      <c r="F804" s="19"/>
      <c r="G804" s="28" t="b">
        <f t="shared" si="115"/>
        <v>0</v>
      </c>
      <c r="H804" s="19"/>
      <c r="I804" s="6">
        <v>0</v>
      </c>
      <c r="J804" s="7">
        <v>13947</v>
      </c>
      <c r="K804" s="28" t="b">
        <f t="shared" si="116"/>
        <v>0</v>
      </c>
      <c r="L804" s="19"/>
      <c r="M804" s="28" t="b">
        <f t="shared" si="117"/>
        <v>0</v>
      </c>
      <c r="N804" s="19"/>
      <c r="O804" s="28" t="b">
        <f t="shared" si="118"/>
        <v>0</v>
      </c>
      <c r="P804" s="7">
        <v>23115</v>
      </c>
      <c r="Q804" s="28" t="b">
        <f t="shared" si="119"/>
        <v>0</v>
      </c>
      <c r="R804" s="79"/>
      <c r="S804" s="28" t="b">
        <f t="shared" si="120"/>
        <v>0</v>
      </c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  <c r="CA804" s="69"/>
      <c r="CB804" s="69"/>
      <c r="CC804" s="69"/>
      <c r="CD804" s="69"/>
      <c r="CE804" s="69"/>
      <c r="CF804" s="69"/>
      <c r="CG804" s="69"/>
      <c r="CH804" s="69"/>
      <c r="CI804" s="69"/>
      <c r="CJ804" s="69"/>
      <c r="CK804" s="69"/>
      <c r="CL804" s="69"/>
      <c r="CM804" s="69"/>
      <c r="CN804" s="69"/>
      <c r="CO804" s="69"/>
      <c r="CP804" s="69"/>
      <c r="CQ804" s="69"/>
      <c r="CR804" s="69"/>
      <c r="CS804" s="69"/>
      <c r="CT804" s="69"/>
      <c r="CU804" s="69"/>
      <c r="CV804" s="69"/>
      <c r="CW804" s="69"/>
      <c r="CX804" s="69"/>
      <c r="CY804" s="69"/>
      <c r="CZ804" s="69"/>
      <c r="DA804" s="69"/>
      <c r="DB804" s="69"/>
      <c r="DC804" s="69"/>
      <c r="DD804" s="69"/>
      <c r="DE804" s="69"/>
      <c r="DF804" s="69"/>
      <c r="DG804" s="69"/>
      <c r="DH804" s="69"/>
      <c r="DI804" s="69"/>
      <c r="DJ804" s="69"/>
      <c r="DK804" s="69"/>
      <c r="DL804" s="69"/>
      <c r="DM804" s="69"/>
      <c r="DN804" s="69"/>
      <c r="DO804" s="69"/>
      <c r="DP804" s="69"/>
      <c r="DQ804" s="69"/>
      <c r="DR804" s="69"/>
      <c r="DS804" s="69"/>
      <c r="DT804" s="69"/>
      <c r="DU804" s="69"/>
      <c r="DV804" s="69"/>
      <c r="DW804" s="69"/>
      <c r="DX804" s="69"/>
      <c r="DY804" s="69"/>
      <c r="DZ804" s="69"/>
      <c r="EA804" s="69"/>
      <c r="EB804" s="69"/>
      <c r="EC804" s="69"/>
      <c r="ED804" s="69"/>
      <c r="EE804" s="69"/>
      <c r="EF804" s="69"/>
      <c r="EG804" s="69"/>
      <c r="EH804" s="69"/>
      <c r="EI804" s="69"/>
      <c r="EJ804" s="69"/>
      <c r="EK804" s="69"/>
      <c r="EL804" s="69"/>
      <c r="EM804" s="69"/>
      <c r="EN804" s="69"/>
      <c r="EO804" s="69"/>
      <c r="EP804" s="69"/>
      <c r="EQ804" s="69"/>
      <c r="ER804" s="69"/>
      <c r="ES804" s="69"/>
      <c r="ET804" s="69"/>
      <c r="EU804" s="69"/>
      <c r="EV804" s="69"/>
      <c r="EW804" s="69"/>
      <c r="EX804" s="69"/>
      <c r="EY804" s="69"/>
      <c r="EZ804" s="69"/>
      <c r="FA804" s="69"/>
      <c r="FB804" s="69"/>
      <c r="FC804" s="69"/>
      <c r="FD804" s="69"/>
      <c r="FE804" s="69"/>
      <c r="FF804" s="69"/>
      <c r="FG804" s="69"/>
      <c r="FH804" s="69"/>
      <c r="FI804" s="69"/>
      <c r="FJ804" s="69"/>
      <c r="FK804" s="69"/>
      <c r="FL804" s="69"/>
      <c r="FM804" s="69"/>
      <c r="FN804" s="69"/>
      <c r="FO804" s="69"/>
      <c r="FP804" s="69"/>
      <c r="FQ804" s="69"/>
      <c r="FR804" s="69"/>
      <c r="FS804" s="69"/>
      <c r="FT804" s="69"/>
      <c r="FU804" s="69"/>
      <c r="FV804" s="69"/>
      <c r="FW804" s="69"/>
      <c r="FX804" s="69"/>
      <c r="FY804" s="69"/>
      <c r="FZ804" s="69"/>
      <c r="GA804" s="69"/>
      <c r="GB804" s="69"/>
      <c r="GC804" s="69"/>
      <c r="GD804" s="69"/>
      <c r="GE804" s="69"/>
      <c r="GF804" s="69"/>
      <c r="GG804" s="69"/>
      <c r="GH804" s="69"/>
      <c r="GI804" s="69"/>
      <c r="GJ804" s="69"/>
      <c r="GK804" s="69"/>
      <c r="GL804" s="69"/>
      <c r="GM804" s="69"/>
      <c r="GN804" s="69"/>
      <c r="GO804" s="69"/>
      <c r="GP804" s="69"/>
      <c r="GQ804" s="69"/>
      <c r="GR804" s="69"/>
      <c r="GS804" s="69"/>
      <c r="GT804" s="69"/>
      <c r="GU804" s="69"/>
      <c r="GV804" s="69"/>
      <c r="GW804" s="69"/>
      <c r="GX804" s="69"/>
      <c r="GY804" s="69"/>
      <c r="GZ804" s="69"/>
      <c r="HA804" s="69"/>
      <c r="HB804" s="69"/>
      <c r="HC804" s="69"/>
      <c r="HD804" s="69"/>
      <c r="HE804" s="69"/>
      <c r="HF804" s="69"/>
      <c r="HG804" s="69"/>
      <c r="HH804" s="69"/>
      <c r="HI804" s="69"/>
      <c r="HJ804" s="69"/>
      <c r="HK804" s="69"/>
      <c r="HL804" s="69"/>
      <c r="HM804" s="69"/>
      <c r="HN804" s="69"/>
      <c r="HO804" s="69"/>
      <c r="HP804" s="69"/>
      <c r="HQ804" s="69"/>
      <c r="HR804" s="69"/>
      <c r="HS804" s="69"/>
      <c r="HT804" s="69"/>
      <c r="HU804" s="69"/>
      <c r="HV804" s="69"/>
      <c r="HW804" s="69"/>
      <c r="HX804" s="69"/>
      <c r="HY804" s="69"/>
      <c r="HZ804" s="69"/>
      <c r="IA804" s="69"/>
      <c r="IB804" s="69"/>
      <c r="IC804" s="69"/>
      <c r="ID804" s="69"/>
      <c r="IE804" s="69"/>
      <c r="IF804" s="69"/>
      <c r="IG804" s="69"/>
      <c r="IH804" s="69"/>
      <c r="II804" s="69"/>
      <c r="IJ804" s="69"/>
      <c r="IK804" s="69"/>
      <c r="IL804" s="69"/>
      <c r="IM804" s="69"/>
      <c r="IN804" s="69"/>
      <c r="IO804" s="69"/>
      <c r="IP804" s="69"/>
      <c r="IQ804" s="69"/>
      <c r="IR804" s="69"/>
      <c r="IS804" s="69"/>
      <c r="IT804" s="69"/>
    </row>
    <row r="805" spans="1:254" s="24" customFormat="1">
      <c r="A805" s="39" t="s">
        <v>693</v>
      </c>
      <c r="B805" s="39" t="s">
        <v>98</v>
      </c>
      <c r="C805" s="6" t="s">
        <v>17</v>
      </c>
      <c r="D805" s="40">
        <v>1989</v>
      </c>
      <c r="E805" s="6" t="s">
        <v>133</v>
      </c>
      <c r="F805" s="19">
        <v>22260</v>
      </c>
      <c r="G805" s="28" t="b">
        <f t="shared" si="115"/>
        <v>0</v>
      </c>
      <c r="H805" s="19"/>
      <c r="I805" s="6"/>
      <c r="J805" s="7"/>
      <c r="K805" s="28" t="b">
        <f t="shared" si="116"/>
        <v>0</v>
      </c>
      <c r="L805" s="7"/>
      <c r="M805" s="28" t="b">
        <f t="shared" si="117"/>
        <v>0</v>
      </c>
      <c r="N805" s="20"/>
      <c r="O805" s="28" t="b">
        <f t="shared" si="118"/>
        <v>0</v>
      </c>
      <c r="P805" s="7" t="s">
        <v>341</v>
      </c>
      <c r="Q805" s="28" t="b">
        <f t="shared" si="119"/>
        <v>0</v>
      </c>
      <c r="R805" s="79"/>
      <c r="S805" s="28" t="b">
        <f t="shared" si="120"/>
        <v>0</v>
      </c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  <c r="CD805" s="68"/>
      <c r="CE805" s="68"/>
      <c r="CF805" s="68"/>
      <c r="CG805" s="68"/>
      <c r="CH805" s="68"/>
      <c r="CI805" s="68"/>
      <c r="CJ805" s="68"/>
      <c r="CK805" s="68"/>
      <c r="CL805" s="68"/>
      <c r="CM805" s="68"/>
      <c r="CN805" s="68"/>
      <c r="CO805" s="68"/>
      <c r="CP805" s="68"/>
      <c r="CQ805" s="68"/>
      <c r="CR805" s="68"/>
      <c r="CS805" s="68"/>
      <c r="CT805" s="68"/>
      <c r="CU805" s="68"/>
      <c r="CV805" s="68"/>
      <c r="CW805" s="68"/>
      <c r="CX805" s="68"/>
      <c r="CY805" s="68"/>
      <c r="CZ805" s="68"/>
      <c r="DA805" s="68"/>
      <c r="DB805" s="68"/>
      <c r="DC805" s="68"/>
      <c r="DD805" s="68"/>
      <c r="DE805" s="68"/>
      <c r="DF805" s="68"/>
      <c r="DG805" s="68"/>
      <c r="DH805" s="68"/>
      <c r="DI805" s="68"/>
      <c r="DJ805" s="68"/>
      <c r="DK805" s="68"/>
      <c r="DL805" s="68"/>
      <c r="DM805" s="68"/>
      <c r="DN805" s="68"/>
      <c r="DO805" s="68"/>
      <c r="DP805" s="68"/>
      <c r="DQ805" s="68"/>
      <c r="DR805" s="68"/>
      <c r="DS805" s="68"/>
      <c r="DT805" s="68"/>
      <c r="DU805" s="68"/>
      <c r="DV805" s="68"/>
      <c r="DW805" s="68"/>
      <c r="DX805" s="68"/>
      <c r="DY805" s="68"/>
      <c r="DZ805" s="68"/>
      <c r="EA805" s="68"/>
      <c r="EB805" s="68"/>
      <c r="EC805" s="68"/>
      <c r="ED805" s="68"/>
      <c r="EE805" s="68"/>
      <c r="EF805" s="68"/>
      <c r="EG805" s="68"/>
      <c r="EH805" s="68"/>
      <c r="EI805" s="68"/>
      <c r="EJ805" s="68"/>
      <c r="EK805" s="68"/>
      <c r="EL805" s="68"/>
      <c r="EM805" s="68"/>
      <c r="EN805" s="68"/>
      <c r="EO805" s="68"/>
      <c r="EP805" s="68"/>
      <c r="EQ805" s="68"/>
      <c r="ER805" s="68"/>
      <c r="ES805" s="68"/>
      <c r="ET805" s="68"/>
      <c r="EU805" s="68"/>
      <c r="EV805" s="68"/>
      <c r="EW805" s="68"/>
      <c r="EX805" s="68"/>
      <c r="EY805" s="68"/>
      <c r="EZ805" s="68"/>
      <c r="FA805" s="68"/>
      <c r="FB805" s="68"/>
      <c r="FC805" s="68"/>
      <c r="FD805" s="68"/>
      <c r="FE805" s="68"/>
      <c r="FF805" s="68"/>
      <c r="FG805" s="68"/>
      <c r="FH805" s="68"/>
      <c r="FI805" s="68"/>
      <c r="FJ805" s="68"/>
      <c r="FK805" s="68"/>
      <c r="FL805" s="68"/>
      <c r="FM805" s="68"/>
      <c r="FN805" s="68"/>
      <c r="FO805" s="68"/>
      <c r="FP805" s="68"/>
      <c r="FQ805" s="68"/>
      <c r="FR805" s="68"/>
      <c r="FS805" s="68"/>
      <c r="FT805" s="68"/>
      <c r="FU805" s="68"/>
      <c r="FV805" s="68"/>
      <c r="FW805" s="68"/>
      <c r="FX805" s="68"/>
      <c r="FY805" s="68"/>
      <c r="FZ805" s="68"/>
      <c r="GA805" s="68"/>
      <c r="GB805" s="68"/>
      <c r="GC805" s="68"/>
      <c r="GD805" s="68"/>
      <c r="GE805" s="68"/>
      <c r="GF805" s="68"/>
      <c r="GG805" s="68"/>
      <c r="GH805" s="68"/>
      <c r="GI805" s="68"/>
      <c r="GJ805" s="68"/>
      <c r="GK805" s="68"/>
      <c r="GL805" s="68"/>
      <c r="GM805" s="68"/>
      <c r="GN805" s="68"/>
      <c r="GO805" s="68"/>
      <c r="GP805" s="68"/>
      <c r="GQ805" s="68"/>
      <c r="GR805" s="68"/>
      <c r="GS805" s="68"/>
      <c r="GT805" s="68"/>
      <c r="GU805" s="68"/>
      <c r="GV805" s="68"/>
      <c r="GW805" s="68"/>
      <c r="GX805" s="68"/>
      <c r="GY805" s="68"/>
      <c r="GZ805" s="68"/>
      <c r="HA805" s="68"/>
      <c r="HB805" s="68"/>
      <c r="HC805" s="68"/>
      <c r="HD805" s="68"/>
      <c r="HE805" s="68"/>
      <c r="HF805" s="68"/>
      <c r="HG805" s="68"/>
      <c r="HH805" s="68"/>
      <c r="HI805" s="68"/>
      <c r="HJ805" s="68"/>
      <c r="HK805" s="68"/>
      <c r="HL805" s="68"/>
      <c r="HM805" s="68"/>
      <c r="HN805" s="68"/>
      <c r="HO805" s="68"/>
      <c r="HP805" s="68"/>
      <c r="HQ805" s="68"/>
      <c r="HR805" s="68"/>
      <c r="HS805" s="68"/>
      <c r="HT805" s="68"/>
      <c r="HU805" s="68"/>
      <c r="HV805" s="68"/>
      <c r="HW805" s="68"/>
      <c r="HX805" s="68"/>
      <c r="HY805" s="68"/>
      <c r="HZ805" s="68"/>
      <c r="IA805" s="68"/>
      <c r="IB805" s="68"/>
      <c r="IC805" s="68"/>
      <c r="ID805" s="68"/>
      <c r="IE805" s="68"/>
      <c r="IF805" s="68"/>
      <c r="IG805" s="68"/>
      <c r="IH805" s="68"/>
      <c r="II805" s="68"/>
      <c r="IJ805" s="68"/>
      <c r="IK805" s="68"/>
      <c r="IL805" s="68"/>
      <c r="IM805" s="68"/>
      <c r="IN805" s="68"/>
      <c r="IO805" s="68"/>
      <c r="IP805" s="68"/>
      <c r="IQ805" s="68"/>
      <c r="IR805" s="68"/>
      <c r="IS805" s="68"/>
      <c r="IT805" s="68"/>
    </row>
    <row r="806" spans="1:254" s="24" customFormat="1">
      <c r="A806" s="39" t="s">
        <v>692</v>
      </c>
      <c r="B806" s="39" t="s">
        <v>90</v>
      </c>
      <c r="C806" s="6" t="s">
        <v>17</v>
      </c>
      <c r="D806" s="40">
        <v>1988</v>
      </c>
      <c r="E806" s="6" t="s">
        <v>133</v>
      </c>
      <c r="F806" s="19">
        <v>25020</v>
      </c>
      <c r="G806" s="28" t="b">
        <f t="shared" si="115"/>
        <v>0</v>
      </c>
      <c r="H806" s="19"/>
      <c r="I806" s="6"/>
      <c r="J806" s="7"/>
      <c r="K806" s="28" t="b">
        <f t="shared" si="116"/>
        <v>0</v>
      </c>
      <c r="L806" s="7"/>
      <c r="M806" s="28" t="b">
        <f t="shared" si="117"/>
        <v>0</v>
      </c>
      <c r="N806" s="20">
        <v>11848</v>
      </c>
      <c r="O806" s="28" t="b">
        <f t="shared" si="118"/>
        <v>0</v>
      </c>
      <c r="P806" s="7">
        <v>11576</v>
      </c>
      <c r="Q806" s="28" t="b">
        <f t="shared" si="119"/>
        <v>0</v>
      </c>
      <c r="R806" s="82"/>
      <c r="S806" s="28" t="b">
        <f t="shared" si="120"/>
        <v>0</v>
      </c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  <c r="DI806" s="67"/>
      <c r="DJ806" s="67"/>
      <c r="DK806" s="67"/>
      <c r="DL806" s="67"/>
      <c r="DM806" s="67"/>
      <c r="DN806" s="67"/>
      <c r="DO806" s="67"/>
      <c r="DP806" s="67"/>
      <c r="DQ806" s="67"/>
      <c r="DR806" s="67"/>
      <c r="DS806" s="67"/>
      <c r="DT806" s="67"/>
      <c r="DU806" s="67"/>
      <c r="DV806" s="67"/>
      <c r="DW806" s="67"/>
      <c r="DX806" s="67"/>
      <c r="DY806" s="67"/>
      <c r="DZ806" s="67"/>
      <c r="EA806" s="67"/>
      <c r="EB806" s="67"/>
      <c r="EC806" s="67"/>
      <c r="ED806" s="67"/>
      <c r="EE806" s="67"/>
      <c r="EF806" s="67"/>
      <c r="EG806" s="67"/>
      <c r="EH806" s="67"/>
      <c r="EI806" s="67"/>
      <c r="EJ806" s="67"/>
      <c r="EK806" s="67"/>
      <c r="EL806" s="67"/>
      <c r="EM806" s="67"/>
      <c r="EN806" s="67"/>
      <c r="EO806" s="67"/>
      <c r="EP806" s="67"/>
      <c r="EQ806" s="67"/>
      <c r="ER806" s="67"/>
      <c r="ES806" s="67"/>
      <c r="ET806" s="67"/>
      <c r="EU806" s="67"/>
      <c r="EV806" s="67"/>
      <c r="EW806" s="67"/>
      <c r="EX806" s="67"/>
      <c r="EY806" s="67"/>
      <c r="EZ806" s="67"/>
      <c r="FA806" s="67"/>
      <c r="FB806" s="67"/>
      <c r="FC806" s="67"/>
      <c r="FD806" s="67"/>
      <c r="FE806" s="67"/>
      <c r="FF806" s="67"/>
      <c r="FG806" s="67"/>
      <c r="FH806" s="67"/>
      <c r="FI806" s="67"/>
      <c r="FJ806" s="67"/>
      <c r="FK806" s="67"/>
      <c r="FL806" s="67"/>
      <c r="FM806" s="67"/>
      <c r="FN806" s="67"/>
      <c r="FO806" s="67"/>
      <c r="FP806" s="67"/>
      <c r="FQ806" s="67"/>
      <c r="FR806" s="67"/>
      <c r="FS806" s="67"/>
      <c r="FT806" s="67"/>
      <c r="FU806" s="67"/>
      <c r="FV806" s="67"/>
      <c r="FW806" s="67"/>
      <c r="FX806" s="67"/>
      <c r="FY806" s="67"/>
      <c r="FZ806" s="67"/>
      <c r="GA806" s="67"/>
      <c r="GB806" s="67"/>
      <c r="GC806" s="67"/>
      <c r="GD806" s="67"/>
      <c r="GE806" s="67"/>
      <c r="GF806" s="67"/>
      <c r="GG806" s="67"/>
      <c r="GH806" s="67"/>
      <c r="GI806" s="67"/>
      <c r="GJ806" s="67"/>
      <c r="GK806" s="67"/>
      <c r="GL806" s="67"/>
      <c r="GM806" s="67"/>
      <c r="GN806" s="67"/>
      <c r="GO806" s="67"/>
      <c r="GP806" s="67"/>
      <c r="GQ806" s="67"/>
      <c r="GR806" s="67"/>
      <c r="GS806" s="67"/>
      <c r="GT806" s="67"/>
      <c r="GU806" s="67"/>
      <c r="GV806" s="67"/>
      <c r="GW806" s="67"/>
      <c r="GX806" s="67"/>
      <c r="GY806" s="67"/>
      <c r="GZ806" s="67"/>
      <c r="HA806" s="67"/>
      <c r="HB806" s="67"/>
      <c r="HC806" s="67"/>
      <c r="HD806" s="67"/>
      <c r="HE806" s="67"/>
      <c r="HF806" s="67"/>
      <c r="HG806" s="67"/>
      <c r="HH806" s="67"/>
      <c r="HI806" s="67"/>
      <c r="HJ806" s="67"/>
      <c r="HK806" s="67"/>
      <c r="HL806" s="67"/>
      <c r="HM806" s="67"/>
      <c r="HN806" s="67"/>
      <c r="HO806" s="67"/>
      <c r="HP806" s="67"/>
      <c r="HQ806" s="67"/>
      <c r="HR806" s="67"/>
      <c r="HS806" s="67"/>
      <c r="HT806" s="67"/>
      <c r="HU806" s="67"/>
      <c r="HV806" s="67"/>
      <c r="HW806" s="67"/>
      <c r="HX806" s="67"/>
      <c r="HY806" s="67"/>
      <c r="HZ806" s="67"/>
      <c r="IA806" s="67"/>
      <c r="IB806" s="67"/>
      <c r="IC806" s="67"/>
      <c r="ID806" s="67"/>
      <c r="IE806" s="67"/>
      <c r="IF806" s="67"/>
      <c r="IG806" s="67"/>
      <c r="IH806" s="67"/>
      <c r="II806" s="67"/>
      <c r="IJ806" s="67"/>
      <c r="IK806" s="67"/>
      <c r="IL806" s="67"/>
      <c r="IM806" s="67"/>
      <c r="IN806" s="67"/>
      <c r="IO806" s="67"/>
      <c r="IP806" s="67"/>
      <c r="IQ806" s="67"/>
      <c r="IR806" s="67"/>
      <c r="IS806" s="67"/>
      <c r="IT806" s="67"/>
    </row>
    <row r="807" spans="1:254" s="24" customFormat="1">
      <c r="A807" s="39" t="s">
        <v>690</v>
      </c>
      <c r="B807" s="39" t="s">
        <v>98</v>
      </c>
      <c r="C807" s="6" t="s">
        <v>17</v>
      </c>
      <c r="D807" s="40">
        <v>1991</v>
      </c>
      <c r="E807" s="6" t="s">
        <v>133</v>
      </c>
      <c r="F807" s="19">
        <v>25530</v>
      </c>
      <c r="G807" s="28" t="b">
        <f t="shared" si="115"/>
        <v>0</v>
      </c>
      <c r="H807" s="19"/>
      <c r="I807" s="6"/>
      <c r="J807" s="7">
        <v>4500</v>
      </c>
      <c r="K807" s="28" t="b">
        <f t="shared" si="116"/>
        <v>0</v>
      </c>
      <c r="L807" s="19">
        <v>14144</v>
      </c>
      <c r="M807" s="28" t="b">
        <f t="shared" si="117"/>
        <v>0</v>
      </c>
      <c r="N807" s="19">
        <v>11620</v>
      </c>
      <c r="O807" s="28" t="b">
        <f t="shared" si="118"/>
        <v>0</v>
      </c>
      <c r="P807" s="7">
        <v>10889</v>
      </c>
      <c r="Q807" s="28" t="b">
        <f t="shared" si="119"/>
        <v>0</v>
      </c>
      <c r="R807" s="82"/>
      <c r="S807" s="28" t="b">
        <f t="shared" si="120"/>
        <v>0</v>
      </c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BH807" s="2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  <c r="BZ807" s="88"/>
      <c r="CA807" s="88"/>
      <c r="CB807" s="88"/>
      <c r="CC807" s="88"/>
      <c r="CD807" s="88"/>
      <c r="CE807" s="88"/>
      <c r="CF807" s="88"/>
      <c r="CG807" s="88"/>
      <c r="CH807" s="88"/>
      <c r="CI807" s="88"/>
      <c r="CJ807" s="88"/>
      <c r="CK807" s="88"/>
      <c r="CL807" s="88"/>
      <c r="CM807" s="88"/>
      <c r="CN807" s="88"/>
      <c r="CO807" s="88"/>
      <c r="CP807" s="88"/>
      <c r="CQ807" s="88"/>
      <c r="CR807" s="88"/>
      <c r="CS807" s="88"/>
      <c r="CT807" s="88"/>
      <c r="CU807" s="88"/>
      <c r="CV807" s="88"/>
      <c r="CW807" s="88"/>
      <c r="CX807" s="88"/>
      <c r="CY807" s="88"/>
      <c r="CZ807" s="88"/>
      <c r="DA807" s="88"/>
      <c r="DB807" s="88"/>
      <c r="DC807" s="88"/>
      <c r="DD807" s="88"/>
      <c r="DE807" s="88"/>
      <c r="DF807" s="88"/>
      <c r="DG807" s="88"/>
      <c r="DH807" s="88"/>
      <c r="DI807" s="88"/>
      <c r="DJ807" s="88"/>
      <c r="DK807" s="88"/>
      <c r="DL807" s="88"/>
      <c r="DM807" s="88"/>
      <c r="DN807" s="88"/>
      <c r="DO807" s="88"/>
      <c r="DP807" s="88"/>
      <c r="DQ807" s="88"/>
      <c r="DR807" s="88"/>
      <c r="DS807" s="88"/>
      <c r="DT807" s="88"/>
      <c r="DU807" s="88"/>
      <c r="DV807" s="88"/>
      <c r="DW807" s="88"/>
      <c r="DX807" s="88"/>
      <c r="DY807" s="88"/>
      <c r="DZ807" s="88"/>
      <c r="EA807" s="88"/>
      <c r="EB807" s="88"/>
      <c r="EC807" s="88"/>
      <c r="ED807" s="88"/>
      <c r="EE807" s="88"/>
      <c r="EF807" s="88"/>
      <c r="EG807" s="88"/>
      <c r="EH807" s="88"/>
      <c r="EI807" s="88"/>
      <c r="EJ807" s="88"/>
      <c r="EK807" s="88"/>
      <c r="EL807" s="88"/>
      <c r="EM807" s="88"/>
      <c r="EN807" s="88"/>
      <c r="EO807" s="88"/>
      <c r="EP807" s="88"/>
      <c r="EQ807" s="88"/>
      <c r="ER807" s="88"/>
      <c r="ES807" s="88"/>
      <c r="ET807" s="88"/>
      <c r="EU807" s="88"/>
      <c r="EV807" s="88"/>
      <c r="EW807" s="88"/>
      <c r="EX807" s="88"/>
      <c r="EY807" s="88"/>
      <c r="EZ807" s="88"/>
      <c r="FA807" s="88"/>
      <c r="FB807" s="88"/>
      <c r="FC807" s="88"/>
      <c r="FD807" s="88"/>
      <c r="FE807" s="88"/>
      <c r="FF807" s="88"/>
      <c r="FG807" s="88"/>
      <c r="FH807" s="88"/>
      <c r="FI807" s="88"/>
      <c r="FJ807" s="88"/>
      <c r="FK807" s="88"/>
      <c r="FL807" s="88"/>
      <c r="FM807" s="88"/>
      <c r="FN807" s="88"/>
      <c r="FO807" s="88"/>
      <c r="FP807" s="88"/>
      <c r="FQ807" s="88"/>
      <c r="FR807" s="88"/>
      <c r="FS807" s="88"/>
      <c r="FT807" s="88"/>
      <c r="FU807" s="88"/>
      <c r="FV807" s="88"/>
      <c r="FW807" s="88"/>
      <c r="FX807" s="88"/>
      <c r="FY807" s="88"/>
      <c r="FZ807" s="88"/>
      <c r="GA807" s="88"/>
      <c r="GB807" s="88"/>
      <c r="GC807" s="88"/>
      <c r="GD807" s="88"/>
      <c r="GE807" s="88"/>
      <c r="GF807" s="88"/>
      <c r="GG807" s="88"/>
      <c r="GH807" s="88"/>
      <c r="GI807" s="88"/>
      <c r="GJ807" s="88"/>
      <c r="GK807" s="88"/>
      <c r="GL807" s="88"/>
      <c r="GM807" s="88"/>
      <c r="GN807" s="88"/>
      <c r="GO807" s="88"/>
      <c r="GP807" s="88"/>
      <c r="GQ807" s="88"/>
      <c r="GR807" s="88"/>
      <c r="GS807" s="88"/>
      <c r="GT807" s="88"/>
      <c r="GU807" s="88"/>
      <c r="GV807" s="88"/>
      <c r="GW807" s="88"/>
      <c r="GX807" s="88"/>
      <c r="GY807" s="88"/>
      <c r="GZ807" s="88"/>
      <c r="HA807" s="88"/>
      <c r="HB807" s="88"/>
      <c r="HC807" s="88"/>
      <c r="HD807" s="88"/>
      <c r="HE807" s="88"/>
      <c r="HF807" s="88"/>
      <c r="HG807" s="88"/>
      <c r="HH807" s="88"/>
      <c r="HI807" s="88"/>
      <c r="HJ807" s="88"/>
      <c r="HK807" s="88"/>
      <c r="HL807" s="88"/>
      <c r="HM807" s="88"/>
      <c r="HN807" s="88"/>
      <c r="HO807" s="88"/>
      <c r="HP807" s="88"/>
      <c r="HQ807" s="88"/>
      <c r="HR807" s="88"/>
      <c r="HS807" s="88"/>
      <c r="HT807" s="88"/>
      <c r="HU807" s="88"/>
      <c r="HV807" s="88"/>
      <c r="HW807" s="88"/>
      <c r="HX807" s="88"/>
      <c r="HY807" s="88"/>
      <c r="HZ807" s="88"/>
      <c r="IA807" s="88"/>
      <c r="IB807" s="88"/>
      <c r="IC807" s="88"/>
      <c r="ID807" s="88"/>
      <c r="IE807" s="88"/>
      <c r="IF807" s="88"/>
      <c r="IG807" s="88"/>
      <c r="IH807" s="88"/>
      <c r="II807" s="88"/>
      <c r="IJ807" s="88"/>
      <c r="IK807" s="88"/>
      <c r="IL807" s="88"/>
      <c r="IM807" s="88"/>
      <c r="IN807" s="88"/>
      <c r="IO807" s="88"/>
      <c r="IP807" s="88"/>
      <c r="IQ807" s="88"/>
      <c r="IR807" s="88"/>
      <c r="IS807" s="88"/>
      <c r="IT807" s="88"/>
    </row>
    <row r="808" spans="1:254" s="24" customFormat="1">
      <c r="A808" s="9" t="s">
        <v>1261</v>
      </c>
      <c r="B808" s="9" t="s">
        <v>1414</v>
      </c>
      <c r="C808" s="6" t="s">
        <v>17</v>
      </c>
      <c r="D808" s="72">
        <v>1981</v>
      </c>
      <c r="E808" s="6" t="s">
        <v>133</v>
      </c>
      <c r="F808" s="19"/>
      <c r="G808" s="28" t="b">
        <f t="shared" si="115"/>
        <v>0</v>
      </c>
      <c r="H808" s="72"/>
      <c r="I808" s="72"/>
      <c r="J808" s="7"/>
      <c r="K808" s="28" t="b">
        <f t="shared" si="116"/>
        <v>0</v>
      </c>
      <c r="L808" s="19"/>
      <c r="M808" s="28" t="b">
        <f t="shared" si="117"/>
        <v>0</v>
      </c>
      <c r="N808" s="19"/>
      <c r="O808" s="28" t="b">
        <f t="shared" si="118"/>
        <v>0</v>
      </c>
      <c r="P808" s="7"/>
      <c r="Q808" s="28" t="b">
        <f t="shared" si="119"/>
        <v>0</v>
      </c>
      <c r="R808" s="79">
        <v>31147</v>
      </c>
      <c r="S808" s="28" t="b">
        <f t="shared" si="120"/>
        <v>0</v>
      </c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BH808" s="26"/>
    </row>
    <row r="809" spans="1:254" s="24" customFormat="1">
      <c r="A809" s="9" t="s">
        <v>1419</v>
      </c>
      <c r="B809" s="9" t="s">
        <v>114</v>
      </c>
      <c r="C809" s="6" t="s">
        <v>17</v>
      </c>
      <c r="D809" s="14">
        <v>2005</v>
      </c>
      <c r="E809" s="6" t="s">
        <v>344</v>
      </c>
      <c r="F809" s="19"/>
      <c r="G809" s="28" t="b">
        <f t="shared" si="115"/>
        <v>0</v>
      </c>
      <c r="H809" s="19"/>
      <c r="I809" s="6">
        <v>0</v>
      </c>
      <c r="J809" s="7">
        <v>20490</v>
      </c>
      <c r="K809" s="28" t="b">
        <f t="shared" si="116"/>
        <v>0</v>
      </c>
      <c r="L809" s="19"/>
      <c r="M809" s="28" t="b">
        <f t="shared" si="117"/>
        <v>0</v>
      </c>
      <c r="N809" s="19"/>
      <c r="O809" s="28" t="b">
        <f t="shared" si="118"/>
        <v>0</v>
      </c>
      <c r="P809" s="7">
        <v>24310</v>
      </c>
      <c r="Q809" s="28" t="b">
        <f t="shared" si="119"/>
        <v>0</v>
      </c>
      <c r="R809" s="79"/>
      <c r="S809" s="28" t="b">
        <f t="shared" si="120"/>
        <v>0</v>
      </c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</row>
    <row r="810" spans="1:254" s="24" customFormat="1">
      <c r="A810" s="39" t="s">
        <v>688</v>
      </c>
      <c r="B810" s="39" t="s">
        <v>988</v>
      </c>
      <c r="C810" s="6" t="s">
        <v>17</v>
      </c>
      <c r="D810" s="40">
        <v>1994</v>
      </c>
      <c r="E810" s="6" t="s">
        <v>133</v>
      </c>
      <c r="F810" s="19">
        <v>30288</v>
      </c>
      <c r="G810" s="28" t="b">
        <f t="shared" si="115"/>
        <v>0</v>
      </c>
      <c r="H810" s="19"/>
      <c r="I810" s="6"/>
      <c r="J810" s="7"/>
      <c r="K810" s="28" t="b">
        <f t="shared" si="116"/>
        <v>0</v>
      </c>
      <c r="L810" s="7"/>
      <c r="M810" s="28" t="b">
        <f t="shared" si="117"/>
        <v>0</v>
      </c>
      <c r="N810" s="20">
        <v>12781</v>
      </c>
      <c r="O810" s="28" t="b">
        <f t="shared" si="118"/>
        <v>0</v>
      </c>
      <c r="P810" s="7">
        <v>12195</v>
      </c>
      <c r="Q810" s="28" t="b">
        <f t="shared" si="119"/>
        <v>0</v>
      </c>
      <c r="R810" s="82"/>
      <c r="S810" s="28" t="b">
        <f t="shared" si="120"/>
        <v>0</v>
      </c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  <c r="FJ810" s="23"/>
      <c r="FK810" s="23"/>
      <c r="FL810" s="23"/>
      <c r="FM810" s="23"/>
      <c r="FN810" s="23"/>
      <c r="FO810" s="23"/>
      <c r="FP810" s="23"/>
      <c r="FQ810" s="23"/>
      <c r="FR810" s="23"/>
      <c r="FS810" s="23"/>
      <c r="FT810" s="23"/>
      <c r="FU810" s="23"/>
      <c r="FV810" s="23"/>
      <c r="FW810" s="23"/>
      <c r="FX810" s="23"/>
      <c r="FY810" s="23"/>
      <c r="FZ810" s="23"/>
      <c r="GA810" s="23"/>
      <c r="GB810" s="23"/>
      <c r="GC810" s="23"/>
      <c r="GD810" s="23"/>
      <c r="GE810" s="23"/>
      <c r="GF810" s="23"/>
      <c r="GG810" s="23"/>
      <c r="GH810" s="23"/>
      <c r="GI810" s="23"/>
      <c r="GJ810" s="23"/>
      <c r="GK810" s="23"/>
      <c r="GL810" s="23"/>
      <c r="GM810" s="23"/>
      <c r="GN810" s="23"/>
      <c r="GO810" s="23"/>
      <c r="GP810" s="23"/>
      <c r="GQ810" s="23"/>
      <c r="GR810" s="23"/>
      <c r="GS810" s="23"/>
      <c r="GT810" s="23"/>
      <c r="GU810" s="23"/>
      <c r="GV810" s="23"/>
      <c r="GW810" s="23"/>
      <c r="GX810" s="23"/>
      <c r="GY810" s="23"/>
      <c r="GZ810" s="23"/>
      <c r="HA810" s="23"/>
      <c r="HB810" s="23"/>
      <c r="HC810" s="23"/>
      <c r="HD810" s="23"/>
      <c r="HE810" s="23"/>
      <c r="HF810" s="23"/>
      <c r="HG810" s="23"/>
      <c r="HH810" s="23"/>
      <c r="HI810" s="23"/>
      <c r="HJ810" s="23"/>
      <c r="HK810" s="23"/>
      <c r="HL810" s="23"/>
      <c r="HM810" s="23"/>
      <c r="HN810" s="23"/>
      <c r="HO810" s="23"/>
      <c r="HP810" s="23"/>
      <c r="HQ810" s="23"/>
      <c r="HR810" s="23"/>
      <c r="HS810" s="23"/>
      <c r="HT810" s="23"/>
      <c r="HU810" s="23"/>
      <c r="HV810" s="23"/>
      <c r="HW810" s="23"/>
      <c r="HX810" s="23"/>
      <c r="HY810" s="23"/>
      <c r="HZ810" s="23"/>
      <c r="IA810" s="23"/>
      <c r="IB810" s="23"/>
      <c r="IC810" s="23"/>
      <c r="ID810" s="23"/>
      <c r="IE810" s="23"/>
      <c r="IF810" s="23"/>
      <c r="IG810" s="23"/>
      <c r="IH810" s="23"/>
      <c r="II810" s="23"/>
      <c r="IJ810" s="23"/>
      <c r="IK810" s="23"/>
      <c r="IL810" s="23"/>
      <c r="IM810" s="23"/>
      <c r="IN810" s="23"/>
      <c r="IO810" s="23"/>
      <c r="IP810" s="23"/>
      <c r="IQ810" s="23"/>
      <c r="IR810" s="23"/>
      <c r="IS810" s="23"/>
      <c r="IT810" s="23"/>
    </row>
    <row r="811" spans="1:254" s="24" customFormat="1">
      <c r="A811" s="9" t="s">
        <v>1295</v>
      </c>
      <c r="B811" s="9" t="s">
        <v>812</v>
      </c>
      <c r="C811" s="6" t="s">
        <v>17</v>
      </c>
      <c r="D811" s="14">
        <v>2003</v>
      </c>
      <c r="E811" s="6" t="s">
        <v>339</v>
      </c>
      <c r="F811" s="19"/>
      <c r="G811" s="28" t="b">
        <f t="shared" si="115"/>
        <v>0</v>
      </c>
      <c r="H811" s="19"/>
      <c r="I811" s="6">
        <v>0</v>
      </c>
      <c r="J811" s="7">
        <v>5332</v>
      </c>
      <c r="K811" s="28" t="b">
        <f t="shared" si="116"/>
        <v>0</v>
      </c>
      <c r="L811" s="19"/>
      <c r="M811" s="28" t="b">
        <f t="shared" si="117"/>
        <v>0</v>
      </c>
      <c r="N811" s="19"/>
      <c r="O811" s="28" t="b">
        <f t="shared" si="118"/>
        <v>0</v>
      </c>
      <c r="P811" s="7">
        <v>12853</v>
      </c>
      <c r="Q811" s="28" t="b">
        <f t="shared" si="119"/>
        <v>0</v>
      </c>
      <c r="R811" s="79"/>
      <c r="S811" s="28" t="b">
        <f t="shared" si="120"/>
        <v>0</v>
      </c>
      <c r="BH811" s="2"/>
    </row>
    <row r="812" spans="1:254" s="24" customFormat="1" ht="18">
      <c r="A812" s="39" t="s">
        <v>686</v>
      </c>
      <c r="B812" s="39" t="s">
        <v>977</v>
      </c>
      <c r="C812" s="6" t="s">
        <v>17</v>
      </c>
      <c r="D812" s="40">
        <v>1970</v>
      </c>
      <c r="E812" s="6" t="s">
        <v>134</v>
      </c>
      <c r="F812" s="64"/>
      <c r="G812" s="28" t="b">
        <f t="shared" si="115"/>
        <v>0</v>
      </c>
      <c r="H812" s="64"/>
      <c r="I812" s="6"/>
      <c r="J812" s="7">
        <v>11245</v>
      </c>
      <c r="K812" s="28" t="b">
        <f t="shared" si="116"/>
        <v>0</v>
      </c>
      <c r="L812" s="7"/>
      <c r="M812" s="28" t="b">
        <f t="shared" si="117"/>
        <v>0</v>
      </c>
      <c r="N812" s="20">
        <v>14405</v>
      </c>
      <c r="O812" s="28" t="b">
        <f t="shared" si="118"/>
        <v>0</v>
      </c>
      <c r="P812" s="7" t="s">
        <v>341</v>
      </c>
      <c r="Q812" s="28" t="b">
        <f t="shared" si="119"/>
        <v>0</v>
      </c>
      <c r="R812" s="82"/>
      <c r="S812" s="28" t="b">
        <f t="shared" si="120"/>
        <v>0</v>
      </c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BH812" s="2"/>
    </row>
    <row r="813" spans="1:254" s="24" customFormat="1">
      <c r="A813" s="39" t="s">
        <v>667</v>
      </c>
      <c r="B813" s="39" t="s">
        <v>981</v>
      </c>
      <c r="C813" s="6" t="s">
        <v>17</v>
      </c>
      <c r="D813" s="40">
        <v>1998</v>
      </c>
      <c r="E813" s="6" t="s">
        <v>135</v>
      </c>
      <c r="F813" s="19">
        <v>25902</v>
      </c>
      <c r="G813" s="28" t="b">
        <f t="shared" si="115"/>
        <v>0</v>
      </c>
      <c r="H813" s="19"/>
      <c r="I813" s="6"/>
      <c r="J813" s="7">
        <v>4663</v>
      </c>
      <c r="K813" s="28" t="b">
        <f t="shared" si="116"/>
        <v>0</v>
      </c>
      <c r="L813" s="7">
        <v>14380</v>
      </c>
      <c r="M813" s="28" t="b">
        <f t="shared" si="117"/>
        <v>0</v>
      </c>
      <c r="N813" s="19">
        <v>11157</v>
      </c>
      <c r="O813" s="28" t="str">
        <f t="shared" si="118"/>
        <v>Q</v>
      </c>
      <c r="P813" s="7">
        <v>11435</v>
      </c>
      <c r="Q813" s="28" t="b">
        <f t="shared" si="119"/>
        <v>0</v>
      </c>
      <c r="R813" s="79">
        <v>30964</v>
      </c>
      <c r="S813" s="28" t="b">
        <f t="shared" si="120"/>
        <v>0</v>
      </c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2"/>
      <c r="AM813" s="2"/>
    </row>
    <row r="814" spans="1:254">
      <c r="A814" s="39" t="s">
        <v>691</v>
      </c>
      <c r="B814" s="39" t="s">
        <v>67</v>
      </c>
      <c r="C814" s="6" t="s">
        <v>17</v>
      </c>
      <c r="D814" s="40">
        <v>1984</v>
      </c>
      <c r="E814" s="6" t="s">
        <v>134</v>
      </c>
      <c r="F814" s="19">
        <v>23533</v>
      </c>
      <c r="G814" s="28" t="b">
        <f t="shared" si="115"/>
        <v>0</v>
      </c>
      <c r="H814" s="19"/>
      <c r="I814" s="6"/>
      <c r="J814" s="7"/>
      <c r="K814" s="28" t="b">
        <f t="shared" si="116"/>
        <v>0</v>
      </c>
      <c r="L814" s="7"/>
      <c r="M814" s="28" t="b">
        <f t="shared" si="117"/>
        <v>0</v>
      </c>
      <c r="N814" s="20">
        <v>11123</v>
      </c>
      <c r="O814" s="28" t="b">
        <f t="shared" si="118"/>
        <v>0</v>
      </c>
      <c r="P814" s="7" t="s">
        <v>341</v>
      </c>
      <c r="Q814" s="28" t="b">
        <f t="shared" si="119"/>
        <v>0</v>
      </c>
      <c r="R814" s="82"/>
      <c r="S814" s="28" t="b">
        <f t="shared" si="120"/>
        <v>0</v>
      </c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45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  <c r="FV814" s="24"/>
      <c r="FW814" s="24"/>
      <c r="FX814" s="24"/>
      <c r="FY814" s="24"/>
      <c r="FZ814" s="24"/>
      <c r="GA814" s="24"/>
      <c r="GB814" s="24"/>
      <c r="GC814" s="24"/>
      <c r="GD814" s="24"/>
      <c r="GE814" s="24"/>
      <c r="GF814" s="24"/>
      <c r="GG814" s="24"/>
      <c r="GH814" s="24"/>
      <c r="GI814" s="24"/>
      <c r="GJ814" s="24"/>
      <c r="GK814" s="24"/>
      <c r="GL814" s="24"/>
      <c r="GM814" s="24"/>
      <c r="GN814" s="24"/>
      <c r="GO814" s="24"/>
      <c r="GP814" s="24"/>
      <c r="GQ814" s="24"/>
      <c r="GR814" s="24"/>
      <c r="GS814" s="24"/>
      <c r="GT814" s="24"/>
      <c r="GU814" s="24"/>
      <c r="GV814" s="24"/>
      <c r="GW814" s="24"/>
      <c r="GX814" s="24"/>
      <c r="GY814" s="24"/>
      <c r="GZ814" s="24"/>
      <c r="HA814" s="24"/>
      <c r="HB814" s="24"/>
      <c r="HC814" s="24"/>
      <c r="HD814" s="24"/>
      <c r="HE814" s="24"/>
      <c r="HF814" s="24"/>
      <c r="HG814" s="24"/>
      <c r="HH814" s="24"/>
      <c r="HI814" s="24"/>
      <c r="HJ814" s="24"/>
      <c r="HK814" s="24"/>
      <c r="HL814" s="24"/>
      <c r="HM814" s="24"/>
      <c r="HN814" s="24"/>
      <c r="HO814" s="24"/>
      <c r="HP814" s="24"/>
      <c r="HQ814" s="24"/>
      <c r="HR814" s="24"/>
      <c r="HS814" s="24"/>
      <c r="HT814" s="24"/>
      <c r="HU814" s="24"/>
      <c r="HV814" s="24"/>
      <c r="HW814" s="24"/>
      <c r="HX814" s="24"/>
      <c r="HY814" s="24"/>
      <c r="HZ814" s="24"/>
      <c r="IA814" s="24"/>
      <c r="IB814" s="24"/>
      <c r="IC814" s="24"/>
      <c r="ID814" s="24"/>
      <c r="IE814" s="24"/>
      <c r="IF814" s="24"/>
      <c r="IG814" s="24"/>
      <c r="IH814" s="24"/>
      <c r="II814" s="24"/>
      <c r="IJ814" s="24"/>
      <c r="IK814" s="24"/>
      <c r="IL814" s="24"/>
      <c r="IM814" s="24"/>
      <c r="IN814" s="24"/>
      <c r="IO814" s="24"/>
      <c r="IP814" s="24"/>
      <c r="IQ814" s="24"/>
      <c r="IR814" s="24"/>
      <c r="IS814" s="24"/>
      <c r="IT814" s="24"/>
    </row>
    <row r="815" spans="1:254">
      <c r="A815" s="9" t="s">
        <v>1418</v>
      </c>
      <c r="B815" s="9" t="s">
        <v>812</v>
      </c>
      <c r="C815" s="6" t="s">
        <v>17</v>
      </c>
      <c r="D815" s="14">
        <v>2001</v>
      </c>
      <c r="E815" s="6" t="s">
        <v>67</v>
      </c>
      <c r="F815" s="19"/>
      <c r="G815" s="28" t="b">
        <f t="shared" si="115"/>
        <v>0</v>
      </c>
      <c r="H815" s="19"/>
      <c r="I815" s="6">
        <v>0</v>
      </c>
      <c r="J815" s="7">
        <v>11891</v>
      </c>
      <c r="K815" s="28" t="b">
        <f t="shared" si="116"/>
        <v>0</v>
      </c>
      <c r="L815" s="19"/>
      <c r="M815" s="28" t="b">
        <f t="shared" si="117"/>
        <v>0</v>
      </c>
      <c r="N815" s="19">
        <v>14216</v>
      </c>
      <c r="O815" s="28" t="b">
        <f t="shared" si="118"/>
        <v>0</v>
      </c>
      <c r="P815" s="7">
        <v>12259</v>
      </c>
      <c r="Q815" s="28" t="b">
        <f t="shared" si="119"/>
        <v>0</v>
      </c>
      <c r="R815" s="79"/>
      <c r="S815" s="28" t="b">
        <f t="shared" si="120"/>
        <v>0</v>
      </c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  <c r="FV815" s="24"/>
      <c r="FW815" s="24"/>
      <c r="FX815" s="24"/>
      <c r="FY815" s="24"/>
      <c r="FZ815" s="24"/>
      <c r="GA815" s="24"/>
      <c r="GB815" s="24"/>
      <c r="GC815" s="24"/>
      <c r="GD815" s="24"/>
      <c r="GE815" s="24"/>
      <c r="GF815" s="24"/>
      <c r="GG815" s="24"/>
      <c r="GH815" s="24"/>
      <c r="GI815" s="24"/>
      <c r="GJ815" s="24"/>
      <c r="GK815" s="24"/>
      <c r="GL815" s="24"/>
      <c r="GM815" s="24"/>
      <c r="GN815" s="24"/>
      <c r="GO815" s="24"/>
      <c r="GP815" s="24"/>
      <c r="GQ815" s="24"/>
      <c r="GR815" s="24"/>
      <c r="GS815" s="24"/>
      <c r="GT815" s="24"/>
      <c r="GU815" s="24"/>
      <c r="GV815" s="24"/>
      <c r="GW815" s="24"/>
      <c r="GX815" s="24"/>
      <c r="GY815" s="24"/>
      <c r="GZ815" s="24"/>
      <c r="HA815" s="24"/>
      <c r="HB815" s="24"/>
      <c r="HC815" s="24"/>
      <c r="HD815" s="24"/>
      <c r="HE815" s="24"/>
      <c r="HF815" s="24"/>
      <c r="HG815" s="24"/>
      <c r="HH815" s="24"/>
      <c r="HI815" s="24"/>
      <c r="HJ815" s="24"/>
      <c r="HK815" s="24"/>
      <c r="HL815" s="24"/>
      <c r="HM815" s="24"/>
      <c r="HN815" s="24"/>
      <c r="HO815" s="24"/>
      <c r="HP815" s="24"/>
      <c r="HQ815" s="24"/>
      <c r="HR815" s="24"/>
      <c r="HS815" s="24"/>
      <c r="HT815" s="24"/>
      <c r="HU815" s="24"/>
      <c r="HV815" s="24"/>
      <c r="HW815" s="24"/>
      <c r="HX815" s="24"/>
      <c r="HY815" s="24"/>
      <c r="HZ815" s="24"/>
      <c r="IA815" s="24"/>
      <c r="IB815" s="24"/>
      <c r="IC815" s="24"/>
      <c r="ID815" s="24"/>
      <c r="IE815" s="24"/>
      <c r="IF815" s="24"/>
      <c r="IG815" s="24"/>
      <c r="IH815" s="24"/>
      <c r="II815" s="24"/>
      <c r="IJ815" s="24"/>
      <c r="IK815" s="24"/>
      <c r="IL815" s="24"/>
      <c r="IM815" s="24"/>
      <c r="IN815" s="24"/>
      <c r="IO815" s="24"/>
      <c r="IP815" s="24"/>
      <c r="IQ815" s="24"/>
      <c r="IR815" s="24"/>
      <c r="IS815" s="24"/>
      <c r="IT815" s="24"/>
    </row>
    <row r="816" spans="1:254">
      <c r="A816" s="9" t="s">
        <v>1418</v>
      </c>
      <c r="B816" s="9" t="s">
        <v>933</v>
      </c>
      <c r="C816" s="6" t="s">
        <v>17</v>
      </c>
      <c r="D816" s="14">
        <v>2005</v>
      </c>
      <c r="E816" s="6" t="s">
        <v>344</v>
      </c>
      <c r="F816" s="19"/>
      <c r="G816" s="28" t="b">
        <f t="shared" si="115"/>
        <v>0</v>
      </c>
      <c r="H816" s="19"/>
      <c r="I816" s="6">
        <v>0</v>
      </c>
      <c r="J816" s="7">
        <v>12762</v>
      </c>
      <c r="K816" s="28" t="b">
        <f t="shared" si="116"/>
        <v>0</v>
      </c>
      <c r="L816" s="19"/>
      <c r="M816" s="28" t="b">
        <f t="shared" si="117"/>
        <v>0</v>
      </c>
      <c r="N816" s="19"/>
      <c r="O816" s="28" t="b">
        <f t="shared" si="118"/>
        <v>0</v>
      </c>
      <c r="P816" s="7">
        <v>24929</v>
      </c>
      <c r="Q816" s="28" t="b">
        <f t="shared" si="119"/>
        <v>0</v>
      </c>
      <c r="R816" s="79"/>
      <c r="S816" s="28" t="b">
        <f t="shared" si="120"/>
        <v>0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  <c r="FV816" s="24"/>
      <c r="FW816" s="24"/>
      <c r="FX816" s="24"/>
      <c r="FY816" s="24"/>
      <c r="FZ816" s="24"/>
      <c r="GA816" s="24"/>
      <c r="GB816" s="24"/>
      <c r="GC816" s="24"/>
      <c r="GD816" s="24"/>
      <c r="GE816" s="24"/>
      <c r="GF816" s="24"/>
      <c r="GG816" s="24"/>
      <c r="GH816" s="24"/>
      <c r="GI816" s="24"/>
      <c r="GJ816" s="24"/>
      <c r="GK816" s="24"/>
      <c r="GL816" s="24"/>
      <c r="GM816" s="24"/>
      <c r="GN816" s="24"/>
      <c r="GO816" s="24"/>
      <c r="GP816" s="24"/>
      <c r="GQ816" s="24"/>
      <c r="GR816" s="24"/>
      <c r="GS816" s="24"/>
      <c r="GT816" s="24"/>
      <c r="GU816" s="24"/>
      <c r="GV816" s="24"/>
      <c r="GW816" s="24"/>
      <c r="GX816" s="24"/>
      <c r="GY816" s="24"/>
      <c r="GZ816" s="24"/>
      <c r="HA816" s="24"/>
      <c r="HB816" s="24"/>
      <c r="HC816" s="24"/>
      <c r="HD816" s="24"/>
      <c r="HE816" s="24"/>
      <c r="HF816" s="24"/>
      <c r="HG816" s="24"/>
      <c r="HH816" s="24"/>
      <c r="HI816" s="24"/>
      <c r="HJ816" s="24"/>
      <c r="HK816" s="24"/>
      <c r="HL816" s="24"/>
      <c r="HM816" s="24"/>
      <c r="HN816" s="24"/>
      <c r="HO816" s="24"/>
      <c r="HP816" s="24"/>
      <c r="HQ816" s="24"/>
      <c r="HR816" s="24"/>
      <c r="HS816" s="24"/>
      <c r="HT816" s="24"/>
      <c r="HU816" s="24"/>
      <c r="HV816" s="24"/>
      <c r="HW816" s="24"/>
      <c r="HX816" s="24"/>
      <c r="HY816" s="24"/>
      <c r="HZ816" s="24"/>
      <c r="IA816" s="24"/>
      <c r="IB816" s="24"/>
      <c r="IC816" s="24"/>
      <c r="ID816" s="24"/>
      <c r="IE816" s="24"/>
      <c r="IF816" s="24"/>
      <c r="IG816" s="24"/>
      <c r="IH816" s="24"/>
      <c r="II816" s="24"/>
      <c r="IJ816" s="24"/>
      <c r="IK816" s="24"/>
      <c r="IL816" s="24"/>
      <c r="IM816" s="24"/>
      <c r="IN816" s="24"/>
      <c r="IO816" s="24"/>
      <c r="IP816" s="24"/>
      <c r="IQ816" s="24"/>
      <c r="IR816" s="24"/>
      <c r="IS816" s="24"/>
      <c r="IT816" s="24"/>
    </row>
    <row r="817" spans="1:254">
      <c r="A817" s="39" t="s">
        <v>669</v>
      </c>
      <c r="B817" s="39" t="s">
        <v>722</v>
      </c>
      <c r="C817" s="6" t="s">
        <v>17</v>
      </c>
      <c r="D817" s="40">
        <v>1998</v>
      </c>
      <c r="E817" s="6" t="s">
        <v>135</v>
      </c>
      <c r="F817" s="19">
        <v>25086</v>
      </c>
      <c r="G817" s="28" t="b">
        <f t="shared" si="115"/>
        <v>0</v>
      </c>
      <c r="H817" s="19"/>
      <c r="I817" s="6"/>
      <c r="J817" s="7">
        <v>4504</v>
      </c>
      <c r="K817" s="28" t="b">
        <f t="shared" si="116"/>
        <v>0</v>
      </c>
      <c r="L817" s="19">
        <v>14720</v>
      </c>
      <c r="M817" s="28" t="b">
        <f t="shared" si="117"/>
        <v>0</v>
      </c>
      <c r="N817" s="19">
        <v>11463</v>
      </c>
      <c r="O817" s="28" t="str">
        <f t="shared" si="118"/>
        <v>Q</v>
      </c>
      <c r="P817" s="7">
        <v>11449</v>
      </c>
      <c r="Q817" s="28" t="b">
        <f t="shared" si="119"/>
        <v>0</v>
      </c>
      <c r="R817" s="79">
        <v>32593</v>
      </c>
      <c r="S817" s="28" t="b">
        <f t="shared" si="120"/>
        <v>0</v>
      </c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  <c r="FV817" s="24"/>
      <c r="FW817" s="24"/>
      <c r="FX817" s="24"/>
      <c r="FY817" s="24"/>
      <c r="FZ817" s="24"/>
      <c r="GA817" s="24"/>
      <c r="GB817" s="24"/>
      <c r="GC817" s="24"/>
      <c r="GD817" s="24"/>
      <c r="GE817" s="24"/>
      <c r="GF817" s="24"/>
      <c r="GG817" s="24"/>
      <c r="GH817" s="24"/>
      <c r="GI817" s="24"/>
      <c r="GJ817" s="24"/>
      <c r="GK817" s="24"/>
      <c r="GL817" s="24"/>
      <c r="GM817" s="24"/>
      <c r="GN817" s="24"/>
      <c r="GO817" s="24"/>
      <c r="GP817" s="24"/>
      <c r="GQ817" s="24"/>
      <c r="GR817" s="24"/>
      <c r="GS817" s="24"/>
      <c r="GT817" s="24"/>
      <c r="GU817" s="24"/>
      <c r="GV817" s="24"/>
      <c r="GW817" s="24"/>
      <c r="GX817" s="24"/>
      <c r="GY817" s="24"/>
      <c r="GZ817" s="24"/>
      <c r="HA817" s="24"/>
      <c r="HB817" s="24"/>
      <c r="HC817" s="24"/>
      <c r="HD817" s="24"/>
      <c r="HE817" s="24"/>
      <c r="HF817" s="24"/>
      <c r="HG817" s="24"/>
      <c r="HH817" s="24"/>
      <c r="HI817" s="24"/>
      <c r="HJ817" s="24"/>
      <c r="HK817" s="24"/>
      <c r="HL817" s="24"/>
      <c r="HM817" s="24"/>
      <c r="HN817" s="24"/>
      <c r="HO817" s="24"/>
      <c r="HP817" s="24"/>
      <c r="HQ817" s="24"/>
      <c r="HR817" s="24"/>
      <c r="HS817" s="24"/>
      <c r="HT817" s="24"/>
      <c r="HU817" s="24"/>
      <c r="HV817" s="24"/>
      <c r="HW817" s="24"/>
      <c r="HX817" s="24"/>
      <c r="HY817" s="24"/>
      <c r="HZ817" s="24"/>
      <c r="IA817" s="24"/>
      <c r="IB817" s="24"/>
      <c r="IC817" s="24"/>
      <c r="ID817" s="24"/>
      <c r="IE817" s="24"/>
      <c r="IF817" s="24"/>
      <c r="IG817" s="24"/>
      <c r="IH817" s="24"/>
      <c r="II817" s="24"/>
      <c r="IJ817" s="24"/>
      <c r="IK817" s="24"/>
      <c r="IL817" s="24"/>
      <c r="IM817" s="24"/>
      <c r="IN817" s="24"/>
      <c r="IO817" s="24"/>
      <c r="IP817" s="24"/>
      <c r="IQ817" s="24"/>
      <c r="IR817" s="24"/>
      <c r="IS817" s="24"/>
      <c r="IT817" s="24"/>
    </row>
    <row r="818" spans="1:254">
      <c r="A818" s="39" t="s">
        <v>605</v>
      </c>
      <c r="B818" s="39" t="s">
        <v>328</v>
      </c>
      <c r="C818" s="6" t="s">
        <v>31</v>
      </c>
      <c r="D818" s="40">
        <v>1977</v>
      </c>
      <c r="E818" s="6" t="s">
        <v>134</v>
      </c>
      <c r="F818" s="19"/>
      <c r="G818" s="28" t="b">
        <f t="shared" si="115"/>
        <v>0</v>
      </c>
      <c r="H818" s="19"/>
      <c r="I818" s="6"/>
      <c r="J818" s="7">
        <v>5651</v>
      </c>
      <c r="K818" s="28" t="b">
        <f t="shared" si="116"/>
        <v>0</v>
      </c>
      <c r="L818" s="7"/>
      <c r="M818" s="28" t="b">
        <f t="shared" si="117"/>
        <v>0</v>
      </c>
      <c r="N818" s="20"/>
      <c r="O818" s="28" t="b">
        <f t="shared" si="118"/>
        <v>0</v>
      </c>
      <c r="P818" s="7">
        <v>11637</v>
      </c>
      <c r="Q818" s="28" t="b">
        <f t="shared" si="119"/>
        <v>0</v>
      </c>
      <c r="R818" s="81"/>
      <c r="S818" s="28" t="b">
        <f t="shared" si="120"/>
        <v>0</v>
      </c>
      <c r="AL818" s="70"/>
      <c r="AM818" s="70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  <c r="FV818" s="24"/>
      <c r="FW818" s="24"/>
      <c r="FX818" s="24"/>
      <c r="FY818" s="24"/>
      <c r="FZ818" s="24"/>
      <c r="GA818" s="24"/>
      <c r="GB818" s="24"/>
      <c r="GC818" s="24"/>
      <c r="GD818" s="24"/>
      <c r="GE818" s="24"/>
      <c r="GF818" s="24"/>
      <c r="GG818" s="24"/>
      <c r="GH818" s="24"/>
      <c r="GI818" s="24"/>
      <c r="GJ818" s="24"/>
      <c r="GK818" s="24"/>
      <c r="GL818" s="24"/>
      <c r="GM818" s="24"/>
      <c r="GN818" s="24"/>
      <c r="GO818" s="24"/>
      <c r="GP818" s="24"/>
      <c r="GQ818" s="24"/>
      <c r="GR818" s="24"/>
      <c r="GS818" s="24"/>
      <c r="GT818" s="24"/>
      <c r="GU818" s="24"/>
      <c r="GV818" s="24"/>
      <c r="GW818" s="24"/>
      <c r="GX818" s="24"/>
      <c r="GY818" s="24"/>
      <c r="GZ818" s="24"/>
      <c r="HA818" s="24"/>
      <c r="HB818" s="24"/>
      <c r="HC818" s="24"/>
      <c r="HD818" s="24"/>
      <c r="HE818" s="24"/>
      <c r="HF818" s="24"/>
      <c r="HG818" s="24"/>
      <c r="HH818" s="24"/>
      <c r="HI818" s="24"/>
      <c r="HJ818" s="24"/>
      <c r="HK818" s="24"/>
      <c r="HL818" s="24"/>
      <c r="HM818" s="24"/>
      <c r="HN818" s="24"/>
      <c r="HO818" s="24"/>
      <c r="HP818" s="24"/>
      <c r="HQ818" s="24"/>
      <c r="HR818" s="24"/>
      <c r="HS818" s="24"/>
      <c r="HT818" s="24"/>
      <c r="HU818" s="24"/>
      <c r="HV818" s="24"/>
      <c r="HW818" s="24"/>
      <c r="HX818" s="24"/>
      <c r="HY818" s="24"/>
      <c r="HZ818" s="24"/>
      <c r="IA818" s="24"/>
      <c r="IB818" s="24"/>
      <c r="IC818" s="24"/>
      <c r="ID818" s="24"/>
      <c r="IE818" s="24"/>
      <c r="IF818" s="24"/>
      <c r="IG818" s="24"/>
      <c r="IH818" s="24"/>
      <c r="II818" s="24"/>
      <c r="IJ818" s="24"/>
      <c r="IK818" s="24"/>
      <c r="IL818" s="24"/>
      <c r="IM818" s="24"/>
      <c r="IN818" s="24"/>
      <c r="IO818" s="24"/>
      <c r="IP818" s="24"/>
      <c r="IQ818" s="24"/>
      <c r="IR818" s="24"/>
      <c r="IS818" s="24"/>
      <c r="IT818" s="24"/>
    </row>
    <row r="819" spans="1:254">
      <c r="A819" s="39" t="s">
        <v>603</v>
      </c>
      <c r="B819" s="39" t="s">
        <v>495</v>
      </c>
      <c r="C819" s="6" t="s">
        <v>31</v>
      </c>
      <c r="D819" s="40">
        <v>1999</v>
      </c>
      <c r="E819" s="6" t="s">
        <v>131</v>
      </c>
      <c r="F819" s="19">
        <v>31167</v>
      </c>
      <c r="G819" s="28" t="b">
        <f t="shared" ref="G819:G882" si="121">IF(AND(E819="Sénior",F819&lt;=22050,F819&gt;1),"Q",IF(AND(E819="Junior",F819&lt;=22700,F819&gt;1),"Q",IF(AND(E819="Cadet",F819&lt;=23527,F819&gt;1),"Q",IF(AND(E819="Minime",F819&lt;=25768,F819&gt;1),"Q"))))</f>
        <v>0</v>
      </c>
      <c r="H819" s="19"/>
      <c r="I819" s="6"/>
      <c r="J819" s="7">
        <v>5280</v>
      </c>
      <c r="K819" s="28" t="b">
        <f t="shared" ref="K819:K882" si="122">IF(AND(E819="Sénior",J819&lt;=3830,J819&gt;1),"Q",IF(AND(E819="Junior",J819&lt;=4000,J819&gt;1),"Q",IF(AND(E819="Cadet",J819&lt;=4266,J819&gt;1),"Q",IF(AND(E819="Minime",J819&lt;=5096,J819&gt;1),"Q"))))</f>
        <v>0</v>
      </c>
      <c r="L819" s="7">
        <v>15321</v>
      </c>
      <c r="M819" s="28" t="b">
        <f t="shared" ref="M819:M882" si="123">IF(AND(E819="Sénior",L819&lt;=12238,L819&gt;1),"Q",IF(AND(E819="Junior",L819&lt;=12600,L819&gt;1),"Q",IF(AND(E819="Cadet",L819&lt;=13092,L819&gt;1),"Q",IF(AND(E819="Minime",L819&lt;=14000,L819&gt;1),"Q"))))</f>
        <v>0</v>
      </c>
      <c r="N819" s="7">
        <v>13470</v>
      </c>
      <c r="O819" s="28" t="b">
        <f t="shared" ref="O819:O882" si="124">IF(AND(E819="Sénior",N819&lt;=10560,N819&gt;1),"Q",IF(AND(E819="Junior",N819&lt;=11100,N819&gt;1),"Q",IF(AND(E819="Cadet",N819&lt;=11739,N819&gt;1),"Q",IF(AND(E819="Minime",N819&lt;=13100,N819&gt;1),"Q"))))</f>
        <v>0</v>
      </c>
      <c r="P819" s="7">
        <v>12769</v>
      </c>
      <c r="Q819" s="28" t="b">
        <f t="shared" ref="Q819:Q882" si="125">IF(AND(E819="Sénior",P819&lt;=10623,P819&gt;1),"Q",IF(AND(E819="Junior",P819&lt;=10900,P819&gt;1),"Q",IF(AND(E819="Cadet",P819&lt;=11269,P819&gt;1),"Q",IF(AND(E819="Minime",P819&lt;=12404,P819&gt;1),"Q"))))</f>
        <v>0</v>
      </c>
      <c r="R819" s="81"/>
      <c r="S819" s="28" t="b">
        <f t="shared" si="120"/>
        <v>0</v>
      </c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70"/>
      <c r="AM819" s="70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  <c r="FV819" s="24"/>
      <c r="FW819" s="24"/>
      <c r="FX819" s="24"/>
      <c r="FY819" s="24"/>
      <c r="FZ819" s="24"/>
      <c r="GA819" s="24"/>
      <c r="GB819" s="24"/>
      <c r="GC819" s="24"/>
      <c r="GD819" s="24"/>
      <c r="GE819" s="24"/>
      <c r="GF819" s="24"/>
      <c r="GG819" s="24"/>
      <c r="GH819" s="24"/>
      <c r="GI819" s="24"/>
      <c r="GJ819" s="24"/>
      <c r="GK819" s="24"/>
      <c r="GL819" s="24"/>
      <c r="GM819" s="24"/>
      <c r="GN819" s="24"/>
      <c r="GO819" s="24"/>
      <c r="GP819" s="24"/>
      <c r="GQ819" s="24"/>
      <c r="GR819" s="24"/>
      <c r="GS819" s="24"/>
      <c r="GT819" s="24"/>
      <c r="GU819" s="24"/>
      <c r="GV819" s="24"/>
      <c r="GW819" s="24"/>
      <c r="GX819" s="24"/>
      <c r="GY819" s="24"/>
      <c r="GZ819" s="24"/>
      <c r="HA819" s="24"/>
      <c r="HB819" s="24"/>
      <c r="HC819" s="24"/>
      <c r="HD819" s="24"/>
      <c r="HE819" s="24"/>
      <c r="HF819" s="24"/>
      <c r="HG819" s="24"/>
      <c r="HH819" s="24"/>
      <c r="HI819" s="24"/>
      <c r="HJ819" s="24"/>
      <c r="HK819" s="24"/>
      <c r="HL819" s="24"/>
      <c r="HM819" s="24"/>
      <c r="HN819" s="24"/>
      <c r="HO819" s="24"/>
      <c r="HP819" s="24"/>
      <c r="HQ819" s="24"/>
      <c r="HR819" s="24"/>
      <c r="HS819" s="24"/>
      <c r="HT819" s="24"/>
      <c r="HU819" s="24"/>
      <c r="HV819" s="24"/>
      <c r="HW819" s="24"/>
      <c r="HX819" s="24"/>
      <c r="HY819" s="24"/>
      <c r="HZ819" s="24"/>
      <c r="IA819" s="24"/>
      <c r="IB819" s="24"/>
      <c r="IC819" s="24"/>
      <c r="ID819" s="24"/>
      <c r="IE819" s="24"/>
      <c r="IF819" s="24"/>
      <c r="IG819" s="24"/>
      <c r="IH819" s="24"/>
      <c r="II819" s="24"/>
      <c r="IJ819" s="24"/>
      <c r="IK819" s="24"/>
      <c r="IL819" s="24"/>
      <c r="IM819" s="24"/>
      <c r="IN819" s="24"/>
      <c r="IO819" s="24"/>
      <c r="IP819" s="24"/>
      <c r="IQ819" s="24"/>
      <c r="IR819" s="24"/>
      <c r="IS819" s="24"/>
      <c r="IT819" s="24"/>
    </row>
    <row r="820" spans="1:254">
      <c r="A820" s="39" t="s">
        <v>851</v>
      </c>
      <c r="B820" s="39" t="s">
        <v>540</v>
      </c>
      <c r="C820" s="6" t="s">
        <v>31</v>
      </c>
      <c r="D820" s="40">
        <v>1999</v>
      </c>
      <c r="E820" s="6" t="s">
        <v>131</v>
      </c>
      <c r="F820" s="19">
        <v>33462</v>
      </c>
      <c r="G820" s="28" t="b">
        <f t="shared" si="121"/>
        <v>0</v>
      </c>
      <c r="H820" s="19"/>
      <c r="I820" s="6"/>
      <c r="J820" s="7">
        <v>4900</v>
      </c>
      <c r="K820" s="28" t="str">
        <f t="shared" si="122"/>
        <v>Q</v>
      </c>
      <c r="L820" s="7">
        <v>15085</v>
      </c>
      <c r="M820" s="28" t="b">
        <f t="shared" si="123"/>
        <v>0</v>
      </c>
      <c r="N820" s="7">
        <v>13301</v>
      </c>
      <c r="O820" s="28" t="b">
        <f t="shared" si="124"/>
        <v>0</v>
      </c>
      <c r="P820" s="7">
        <v>12322</v>
      </c>
      <c r="Q820" s="28" t="str">
        <f t="shared" si="125"/>
        <v>Q</v>
      </c>
      <c r="R820" s="82"/>
      <c r="S820" s="28" t="b">
        <f t="shared" si="120"/>
        <v>0</v>
      </c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70"/>
      <c r="AM820" s="70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  <c r="FV820" s="24"/>
      <c r="FW820" s="24"/>
      <c r="FX820" s="24"/>
      <c r="FY820" s="24"/>
      <c r="FZ820" s="24"/>
      <c r="GA820" s="24"/>
      <c r="GB820" s="24"/>
      <c r="GC820" s="24"/>
      <c r="GD820" s="24"/>
      <c r="GE820" s="24"/>
      <c r="GF820" s="24"/>
      <c r="GG820" s="24"/>
      <c r="GH820" s="24"/>
      <c r="GI820" s="24"/>
      <c r="GJ820" s="24"/>
      <c r="GK820" s="24"/>
      <c r="GL820" s="24"/>
      <c r="GM820" s="24"/>
      <c r="GN820" s="24"/>
      <c r="GO820" s="24"/>
      <c r="GP820" s="24"/>
      <c r="GQ820" s="24"/>
      <c r="GR820" s="24"/>
      <c r="GS820" s="24"/>
      <c r="GT820" s="24"/>
      <c r="GU820" s="24"/>
      <c r="GV820" s="24"/>
      <c r="GW820" s="24"/>
      <c r="GX820" s="24"/>
      <c r="GY820" s="24"/>
      <c r="GZ820" s="24"/>
      <c r="HA820" s="24"/>
      <c r="HB820" s="24"/>
      <c r="HC820" s="24"/>
      <c r="HD820" s="24"/>
      <c r="HE820" s="24"/>
      <c r="HF820" s="24"/>
      <c r="HG820" s="24"/>
      <c r="HH820" s="24"/>
      <c r="HI820" s="24"/>
      <c r="HJ820" s="24"/>
      <c r="HK820" s="24"/>
      <c r="HL820" s="24"/>
      <c r="HM820" s="24"/>
      <c r="HN820" s="24"/>
      <c r="HO820" s="24"/>
      <c r="HP820" s="24"/>
      <c r="HQ820" s="24"/>
      <c r="HR820" s="24"/>
      <c r="HS820" s="24"/>
      <c r="HT820" s="24"/>
      <c r="HU820" s="24"/>
      <c r="HV820" s="24"/>
      <c r="HW820" s="24"/>
      <c r="HX820" s="24"/>
      <c r="HY820" s="24"/>
      <c r="HZ820" s="24"/>
      <c r="IA820" s="24"/>
      <c r="IB820" s="24"/>
      <c r="IC820" s="24"/>
      <c r="ID820" s="24"/>
      <c r="IE820" s="24"/>
      <c r="IF820" s="24"/>
      <c r="IG820" s="24"/>
      <c r="IH820" s="24"/>
      <c r="II820" s="24"/>
      <c r="IJ820" s="24"/>
      <c r="IK820" s="24"/>
      <c r="IL820" s="24"/>
      <c r="IM820" s="24"/>
      <c r="IN820" s="24"/>
      <c r="IO820" s="24"/>
      <c r="IP820" s="24"/>
      <c r="IQ820" s="24"/>
      <c r="IR820" s="24"/>
      <c r="IS820" s="24"/>
      <c r="IT820" s="24"/>
    </row>
    <row r="821" spans="1:254">
      <c r="A821" s="39" t="s">
        <v>853</v>
      </c>
      <c r="B821" s="39" t="s">
        <v>100</v>
      </c>
      <c r="C821" s="6" t="s">
        <v>31</v>
      </c>
      <c r="D821" s="40">
        <v>1999</v>
      </c>
      <c r="E821" s="6" t="s">
        <v>131</v>
      </c>
      <c r="F821" s="19"/>
      <c r="G821" s="28" t="b">
        <f t="shared" si="121"/>
        <v>0</v>
      </c>
      <c r="H821" s="19"/>
      <c r="I821" s="6"/>
      <c r="J821" s="7">
        <v>5935</v>
      </c>
      <c r="K821" s="28" t="b">
        <f t="shared" si="122"/>
        <v>0</v>
      </c>
      <c r="L821" s="7"/>
      <c r="M821" s="28" t="b">
        <f t="shared" si="123"/>
        <v>0</v>
      </c>
      <c r="N821" s="20"/>
      <c r="O821" s="28" t="b">
        <f t="shared" si="124"/>
        <v>0</v>
      </c>
      <c r="P821" s="7">
        <v>14642</v>
      </c>
      <c r="Q821" s="28" t="b">
        <f t="shared" si="125"/>
        <v>0</v>
      </c>
      <c r="R821" s="82"/>
      <c r="S821" s="28" t="b">
        <f t="shared" si="120"/>
        <v>0</v>
      </c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70"/>
      <c r="AM821" s="70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  <c r="FV821" s="24"/>
      <c r="FW821" s="24"/>
      <c r="FX821" s="24"/>
      <c r="FY821" s="24"/>
      <c r="FZ821" s="24"/>
      <c r="GA821" s="24"/>
      <c r="GB821" s="24"/>
      <c r="GC821" s="24"/>
      <c r="GD821" s="24"/>
      <c r="GE821" s="24"/>
      <c r="GF821" s="24"/>
      <c r="GG821" s="24"/>
      <c r="GH821" s="24"/>
      <c r="GI821" s="24"/>
      <c r="GJ821" s="24"/>
      <c r="GK821" s="24"/>
      <c r="GL821" s="24"/>
      <c r="GM821" s="24"/>
      <c r="GN821" s="24"/>
      <c r="GO821" s="24"/>
      <c r="GP821" s="24"/>
      <c r="GQ821" s="24"/>
      <c r="GR821" s="24"/>
      <c r="GS821" s="24"/>
      <c r="GT821" s="24"/>
      <c r="GU821" s="24"/>
      <c r="GV821" s="24"/>
      <c r="GW821" s="24"/>
      <c r="GX821" s="24"/>
      <c r="GY821" s="24"/>
      <c r="GZ821" s="24"/>
      <c r="HA821" s="24"/>
      <c r="HB821" s="24"/>
      <c r="HC821" s="24"/>
      <c r="HD821" s="24"/>
      <c r="HE821" s="24"/>
      <c r="HF821" s="24"/>
      <c r="HG821" s="24"/>
      <c r="HH821" s="24"/>
      <c r="HI821" s="24"/>
      <c r="HJ821" s="24"/>
      <c r="HK821" s="24"/>
      <c r="HL821" s="24"/>
      <c r="HM821" s="24"/>
      <c r="HN821" s="24"/>
      <c r="HO821" s="24"/>
      <c r="HP821" s="24"/>
      <c r="HQ821" s="24"/>
      <c r="HR821" s="24"/>
      <c r="HS821" s="24"/>
      <c r="HT821" s="24"/>
      <c r="HU821" s="24"/>
      <c r="HV821" s="24"/>
      <c r="HW821" s="24"/>
      <c r="HX821" s="24"/>
      <c r="HY821" s="24"/>
      <c r="HZ821" s="24"/>
      <c r="IA821" s="24"/>
      <c r="IB821" s="24"/>
      <c r="IC821" s="24"/>
      <c r="ID821" s="24"/>
      <c r="IE821" s="24"/>
      <c r="IF821" s="24"/>
      <c r="IG821" s="24"/>
      <c r="IH821" s="24"/>
      <c r="II821" s="24"/>
      <c r="IJ821" s="24"/>
      <c r="IK821" s="24"/>
      <c r="IL821" s="24"/>
      <c r="IM821" s="24"/>
      <c r="IN821" s="24"/>
      <c r="IO821" s="24"/>
      <c r="IP821" s="24"/>
      <c r="IQ821" s="24"/>
      <c r="IR821" s="24"/>
      <c r="IS821" s="24"/>
      <c r="IT821" s="24"/>
    </row>
    <row r="822" spans="1:254">
      <c r="A822" s="39" t="s">
        <v>1385</v>
      </c>
      <c r="B822" s="39" t="s">
        <v>540</v>
      </c>
      <c r="C822" s="6" t="s">
        <v>31</v>
      </c>
      <c r="D822" s="60">
        <v>2001</v>
      </c>
      <c r="E822" s="6" t="s">
        <v>67</v>
      </c>
      <c r="F822" s="19">
        <v>35922</v>
      </c>
      <c r="G822" s="28" t="b">
        <f t="shared" si="121"/>
        <v>0</v>
      </c>
      <c r="H822" s="19"/>
      <c r="I822" s="28"/>
      <c r="J822" s="7"/>
      <c r="K822" s="28" t="b">
        <f t="shared" si="122"/>
        <v>0</v>
      </c>
      <c r="L822" s="7"/>
      <c r="M822" s="28" t="b">
        <f t="shared" si="123"/>
        <v>0</v>
      </c>
      <c r="N822" s="7">
        <v>21103</v>
      </c>
      <c r="O822" s="28" t="b">
        <f t="shared" si="124"/>
        <v>0</v>
      </c>
      <c r="P822" s="7">
        <v>13238</v>
      </c>
      <c r="Q822" s="28" t="b">
        <f t="shared" si="125"/>
        <v>0</v>
      </c>
      <c r="R822" s="81"/>
      <c r="S822" s="28" t="b">
        <f t="shared" si="120"/>
        <v>0</v>
      </c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70"/>
      <c r="AM822" s="70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</row>
    <row r="823" spans="1:254">
      <c r="A823" s="39" t="s">
        <v>602</v>
      </c>
      <c r="B823" s="39" t="s">
        <v>540</v>
      </c>
      <c r="C823" s="6" t="s">
        <v>31</v>
      </c>
      <c r="D823" s="40">
        <v>2001</v>
      </c>
      <c r="E823" s="6" t="s">
        <v>67</v>
      </c>
      <c r="F823" s="19"/>
      <c r="G823" s="28" t="b">
        <f t="shared" si="121"/>
        <v>0</v>
      </c>
      <c r="H823" s="19"/>
      <c r="I823" s="6"/>
      <c r="J823" s="7">
        <v>10746</v>
      </c>
      <c r="K823" s="28" t="b">
        <f t="shared" si="122"/>
        <v>0</v>
      </c>
      <c r="L823" s="7"/>
      <c r="M823" s="28" t="b">
        <f t="shared" si="123"/>
        <v>0</v>
      </c>
      <c r="N823" s="7">
        <v>13927</v>
      </c>
      <c r="O823" s="28" t="b">
        <f t="shared" si="124"/>
        <v>0</v>
      </c>
      <c r="P823" s="7">
        <v>11756</v>
      </c>
      <c r="Q823" s="28" t="b">
        <f t="shared" si="125"/>
        <v>0</v>
      </c>
      <c r="R823" s="81"/>
      <c r="S823" s="28" t="b">
        <f t="shared" si="120"/>
        <v>0</v>
      </c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70"/>
      <c r="AM823" s="70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</row>
    <row r="824" spans="1:254">
      <c r="A824" s="39" t="s">
        <v>849</v>
      </c>
      <c r="B824" s="39" t="s">
        <v>850</v>
      </c>
      <c r="C824" s="6" t="s">
        <v>31</v>
      </c>
      <c r="D824" s="40">
        <v>1999</v>
      </c>
      <c r="E824" s="6" t="s">
        <v>131</v>
      </c>
      <c r="F824" s="19">
        <v>33919</v>
      </c>
      <c r="G824" s="28" t="b">
        <f t="shared" si="121"/>
        <v>0</v>
      </c>
      <c r="H824" s="19"/>
      <c r="I824" s="6"/>
      <c r="J824" s="7">
        <v>5055</v>
      </c>
      <c r="K824" s="28" t="str">
        <f t="shared" si="122"/>
        <v>Q</v>
      </c>
      <c r="L824" s="7"/>
      <c r="M824" s="28" t="b">
        <f t="shared" si="123"/>
        <v>0</v>
      </c>
      <c r="N824" s="7">
        <v>12546</v>
      </c>
      <c r="O824" s="28" t="str">
        <f t="shared" si="124"/>
        <v>Q</v>
      </c>
      <c r="P824" s="7">
        <v>12653</v>
      </c>
      <c r="Q824" s="28" t="b">
        <f t="shared" si="125"/>
        <v>0</v>
      </c>
      <c r="R824" s="79"/>
      <c r="S824" s="28" t="b">
        <f t="shared" si="120"/>
        <v>0</v>
      </c>
      <c r="AL824" s="70"/>
      <c r="AM824" s="70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</row>
    <row r="825" spans="1:254">
      <c r="A825" s="75" t="s">
        <v>1272</v>
      </c>
      <c r="B825" s="75" t="s">
        <v>1273</v>
      </c>
      <c r="C825" s="76" t="s">
        <v>31</v>
      </c>
      <c r="D825" s="77">
        <v>2004</v>
      </c>
      <c r="E825" s="6" t="s">
        <v>339</v>
      </c>
      <c r="F825" s="19"/>
      <c r="G825" s="28" t="b">
        <f t="shared" si="121"/>
        <v>0</v>
      </c>
      <c r="H825" s="19"/>
      <c r="I825" s="28"/>
      <c r="J825" s="7">
        <v>11220</v>
      </c>
      <c r="K825" s="28" t="b">
        <f t="shared" si="122"/>
        <v>0</v>
      </c>
      <c r="L825" s="7"/>
      <c r="M825" s="28" t="b">
        <f t="shared" si="123"/>
        <v>0</v>
      </c>
      <c r="N825" s="7"/>
      <c r="O825" s="28" t="b">
        <f t="shared" si="124"/>
        <v>0</v>
      </c>
      <c r="P825" s="7">
        <v>14015</v>
      </c>
      <c r="Q825" s="28" t="b">
        <f t="shared" si="125"/>
        <v>0</v>
      </c>
      <c r="R825" s="81"/>
      <c r="S825" s="28" t="b">
        <f t="shared" si="120"/>
        <v>0</v>
      </c>
      <c r="AL825" s="70"/>
      <c r="AM825" s="70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</row>
    <row r="826" spans="1:254">
      <c r="A826" s="39" t="s">
        <v>839</v>
      </c>
      <c r="B826" s="39" t="s">
        <v>425</v>
      </c>
      <c r="C826" s="6" t="s">
        <v>31</v>
      </c>
      <c r="D826" s="40">
        <v>2004</v>
      </c>
      <c r="E826" s="6" t="s">
        <v>339</v>
      </c>
      <c r="F826" s="19"/>
      <c r="G826" s="28" t="b">
        <f t="shared" si="121"/>
        <v>0</v>
      </c>
      <c r="H826" s="19"/>
      <c r="I826" s="6"/>
      <c r="J826" s="7">
        <v>10540</v>
      </c>
      <c r="K826" s="28" t="b">
        <f t="shared" si="122"/>
        <v>0</v>
      </c>
      <c r="L826" s="7"/>
      <c r="M826" s="28" t="b">
        <f t="shared" si="123"/>
        <v>0</v>
      </c>
      <c r="N826" s="20"/>
      <c r="O826" s="28" t="b">
        <f t="shared" si="124"/>
        <v>0</v>
      </c>
      <c r="P826" s="7">
        <v>14213</v>
      </c>
      <c r="Q826" s="28" t="b">
        <f t="shared" si="125"/>
        <v>0</v>
      </c>
      <c r="R826" s="82"/>
      <c r="S826" s="28" t="b">
        <f t="shared" ref="S826:S889" si="126">IF(AND(E826="Sénior",R826&lt;=24630,R826&gt;1),"Q",IF(AND(E826="Junior",R826&lt;=25400,R826&gt;1),"Q",IF(AND(E826="Cadet",R826&lt;=25904,R826&gt;1),"Q",IF(AND(E826="Minime",R826&lt;=32633,R826&gt;1),"Q"))))</f>
        <v>0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70"/>
      <c r="AM826" s="70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</row>
    <row r="827" spans="1:254">
      <c r="A827" s="39" t="s">
        <v>1386</v>
      </c>
      <c r="B827" s="39" t="s">
        <v>509</v>
      </c>
      <c r="C827" s="6" t="s">
        <v>31</v>
      </c>
      <c r="D827" s="60">
        <v>1996</v>
      </c>
      <c r="E827" s="6" t="s">
        <v>132</v>
      </c>
      <c r="F827" s="19">
        <v>42146</v>
      </c>
      <c r="G827" s="28" t="b">
        <f t="shared" si="121"/>
        <v>0</v>
      </c>
      <c r="H827" s="19"/>
      <c r="I827" s="28"/>
      <c r="J827" s="7"/>
      <c r="K827" s="28" t="b">
        <f t="shared" si="122"/>
        <v>0</v>
      </c>
      <c r="L827" s="7"/>
      <c r="M827" s="28" t="b">
        <f t="shared" si="123"/>
        <v>0</v>
      </c>
      <c r="N827" s="7"/>
      <c r="O827" s="28" t="b">
        <f t="shared" si="124"/>
        <v>0</v>
      </c>
      <c r="P827" s="7">
        <v>13663</v>
      </c>
      <c r="Q827" s="28" t="b">
        <f t="shared" si="125"/>
        <v>0</v>
      </c>
      <c r="R827" s="81"/>
      <c r="S827" s="28" t="b">
        <f t="shared" si="126"/>
        <v>0</v>
      </c>
      <c r="AL827" s="70"/>
      <c r="AM827" s="70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</row>
    <row r="828" spans="1:254">
      <c r="A828" s="75" t="s">
        <v>1309</v>
      </c>
      <c r="B828" s="75" t="s">
        <v>1212</v>
      </c>
      <c r="C828" s="76" t="s">
        <v>31</v>
      </c>
      <c r="D828" s="77">
        <v>1995</v>
      </c>
      <c r="E828" s="6" t="s">
        <v>132</v>
      </c>
      <c r="F828" s="19">
        <v>33617</v>
      </c>
      <c r="G828" s="28" t="b">
        <f t="shared" si="121"/>
        <v>0</v>
      </c>
      <c r="H828" s="19"/>
      <c r="I828" s="28"/>
      <c r="J828" s="7">
        <v>11828</v>
      </c>
      <c r="K828" s="28" t="b">
        <f t="shared" si="122"/>
        <v>0</v>
      </c>
      <c r="L828" s="7"/>
      <c r="M828" s="28" t="b">
        <f t="shared" si="123"/>
        <v>0</v>
      </c>
      <c r="N828" s="7">
        <v>12745</v>
      </c>
      <c r="O828" s="28" t="b">
        <f t="shared" si="124"/>
        <v>0</v>
      </c>
      <c r="P828" s="7">
        <v>12372</v>
      </c>
      <c r="Q828" s="28" t="b">
        <f t="shared" si="125"/>
        <v>0</v>
      </c>
      <c r="R828" s="81"/>
      <c r="S828" s="28" t="b">
        <f t="shared" si="126"/>
        <v>0</v>
      </c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70"/>
      <c r="AM828" s="70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</row>
    <row r="829" spans="1:254">
      <c r="A829" s="39" t="s">
        <v>863</v>
      </c>
      <c r="B829" s="39" t="s">
        <v>535</v>
      </c>
      <c r="C829" s="6" t="s">
        <v>31</v>
      </c>
      <c r="D829" s="40">
        <v>1997</v>
      </c>
      <c r="E829" s="6" t="s">
        <v>135</v>
      </c>
      <c r="F829" s="19"/>
      <c r="G829" s="28" t="b">
        <f t="shared" si="121"/>
        <v>0</v>
      </c>
      <c r="H829" s="19"/>
      <c r="I829" s="6"/>
      <c r="J829" s="7">
        <v>5079</v>
      </c>
      <c r="K829" s="28" t="b">
        <f t="shared" si="122"/>
        <v>0</v>
      </c>
      <c r="L829" s="7">
        <v>13781</v>
      </c>
      <c r="M829" s="28" t="b">
        <f t="shared" si="123"/>
        <v>0</v>
      </c>
      <c r="N829" s="20"/>
      <c r="O829" s="28" t="b">
        <f t="shared" si="124"/>
        <v>0</v>
      </c>
      <c r="P829" s="7">
        <v>12834</v>
      </c>
      <c r="Q829" s="28" t="b">
        <f t="shared" si="125"/>
        <v>0</v>
      </c>
      <c r="R829" s="82"/>
      <c r="S829" s="28" t="b">
        <f t="shared" si="126"/>
        <v>0</v>
      </c>
      <c r="AL829" s="70"/>
      <c r="AM829" s="70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</row>
    <row r="830" spans="1:254">
      <c r="A830" s="39" t="s">
        <v>772</v>
      </c>
      <c r="B830" s="39" t="s">
        <v>864</v>
      </c>
      <c r="C830" s="6" t="s">
        <v>31</v>
      </c>
      <c r="D830" s="40">
        <v>1997</v>
      </c>
      <c r="E830" s="6" t="s">
        <v>135</v>
      </c>
      <c r="F830" s="19"/>
      <c r="G830" s="28" t="b">
        <f t="shared" si="121"/>
        <v>0</v>
      </c>
      <c r="H830" s="19"/>
      <c r="I830" s="6"/>
      <c r="J830" s="7">
        <v>5984</v>
      </c>
      <c r="K830" s="28" t="b">
        <f t="shared" si="122"/>
        <v>0</v>
      </c>
      <c r="L830" s="7">
        <v>20395</v>
      </c>
      <c r="M830" s="28" t="b">
        <f t="shared" si="123"/>
        <v>0</v>
      </c>
      <c r="N830" s="20"/>
      <c r="O830" s="28" t="b">
        <f t="shared" si="124"/>
        <v>0</v>
      </c>
      <c r="P830" s="7">
        <v>12542</v>
      </c>
      <c r="Q830" s="28" t="b">
        <f t="shared" si="125"/>
        <v>0</v>
      </c>
      <c r="R830" s="82"/>
      <c r="S830" s="28" t="b">
        <f t="shared" si="126"/>
        <v>0</v>
      </c>
      <c r="AL830" s="70"/>
      <c r="AM830" s="70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</row>
    <row r="831" spans="1:254">
      <c r="A831" s="39" t="s">
        <v>831</v>
      </c>
      <c r="B831" s="39" t="s">
        <v>535</v>
      </c>
      <c r="C831" s="6" t="s">
        <v>31</v>
      </c>
      <c r="D831" s="40">
        <v>2003</v>
      </c>
      <c r="E831" s="6" t="s">
        <v>339</v>
      </c>
      <c r="F831" s="19"/>
      <c r="G831" s="28" t="b">
        <f t="shared" si="121"/>
        <v>0</v>
      </c>
      <c r="H831" s="19">
        <v>22437</v>
      </c>
      <c r="I831" s="6"/>
      <c r="J831" s="7">
        <v>11002</v>
      </c>
      <c r="K831" s="28" t="b">
        <f t="shared" si="122"/>
        <v>0</v>
      </c>
      <c r="L831" s="7"/>
      <c r="M831" s="28" t="b">
        <f t="shared" si="123"/>
        <v>0</v>
      </c>
      <c r="N831" s="20"/>
      <c r="O831" s="28" t="b">
        <f t="shared" si="124"/>
        <v>0</v>
      </c>
      <c r="P831" s="7">
        <v>13748</v>
      </c>
      <c r="Q831" s="28" t="b">
        <f t="shared" si="125"/>
        <v>0</v>
      </c>
      <c r="R831" s="82"/>
      <c r="S831" s="28" t="b">
        <f t="shared" si="126"/>
        <v>0</v>
      </c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70"/>
      <c r="AM831" s="70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</row>
    <row r="832" spans="1:254">
      <c r="A832" s="39" t="s">
        <v>601</v>
      </c>
      <c r="B832" s="39" t="s">
        <v>90</v>
      </c>
      <c r="C832" s="6" t="s">
        <v>31</v>
      </c>
      <c r="D832" s="40">
        <v>2004</v>
      </c>
      <c r="E832" s="6" t="s">
        <v>339</v>
      </c>
      <c r="F832" s="19"/>
      <c r="G832" s="28" t="b">
        <f t="shared" si="121"/>
        <v>0</v>
      </c>
      <c r="H832" s="19"/>
      <c r="I832" s="6"/>
      <c r="J832" s="7">
        <v>11779</v>
      </c>
      <c r="K832" s="28" t="b">
        <f t="shared" si="122"/>
        <v>0</v>
      </c>
      <c r="L832" s="7"/>
      <c r="M832" s="28" t="b">
        <f t="shared" si="123"/>
        <v>0</v>
      </c>
      <c r="N832" s="20"/>
      <c r="O832" s="28" t="b">
        <f t="shared" si="124"/>
        <v>0</v>
      </c>
      <c r="P832" s="7">
        <v>13836</v>
      </c>
      <c r="Q832" s="28" t="b">
        <f t="shared" si="125"/>
        <v>0</v>
      </c>
      <c r="R832" s="81"/>
      <c r="S832" s="28" t="b">
        <f t="shared" si="126"/>
        <v>0</v>
      </c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70"/>
      <c r="AM832" s="70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3"/>
    </row>
    <row r="833" spans="1:60">
      <c r="A833" s="39" t="s">
        <v>1387</v>
      </c>
      <c r="B833" s="39" t="s">
        <v>92</v>
      </c>
      <c r="C833" s="6" t="s">
        <v>31</v>
      </c>
      <c r="D833" s="60">
        <v>1996</v>
      </c>
      <c r="E833" s="6" t="s">
        <v>132</v>
      </c>
      <c r="F833" s="19">
        <v>32334</v>
      </c>
      <c r="G833" s="28" t="b">
        <f t="shared" si="121"/>
        <v>0</v>
      </c>
      <c r="H833" s="19"/>
      <c r="I833" s="28"/>
      <c r="J833" s="7"/>
      <c r="K833" s="28" t="b">
        <f t="shared" si="122"/>
        <v>0</v>
      </c>
      <c r="L833" s="7"/>
      <c r="M833" s="28" t="b">
        <f t="shared" si="123"/>
        <v>0</v>
      </c>
      <c r="N833" s="7">
        <v>13332</v>
      </c>
      <c r="O833" s="28" t="b">
        <f t="shared" si="124"/>
        <v>0</v>
      </c>
      <c r="P833" s="7">
        <v>12369</v>
      </c>
      <c r="Q833" s="28" t="b">
        <f t="shared" si="125"/>
        <v>0</v>
      </c>
      <c r="R833" s="81"/>
      <c r="S833" s="28" t="b">
        <f t="shared" si="126"/>
        <v>0</v>
      </c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70"/>
      <c r="AM833" s="70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</row>
    <row r="834" spans="1:60">
      <c r="A834" s="39" t="s">
        <v>833</v>
      </c>
      <c r="B834" s="39" t="s">
        <v>63</v>
      </c>
      <c r="C834" s="6" t="s">
        <v>31</v>
      </c>
      <c r="D834" s="40">
        <v>1998</v>
      </c>
      <c r="E834" s="6" t="s">
        <v>135</v>
      </c>
      <c r="F834" s="19"/>
      <c r="G834" s="28" t="b">
        <f t="shared" si="121"/>
        <v>0</v>
      </c>
      <c r="H834" s="19"/>
      <c r="I834" s="6"/>
      <c r="J834" s="7">
        <v>5852</v>
      </c>
      <c r="K834" s="28" t="b">
        <f t="shared" si="122"/>
        <v>0</v>
      </c>
      <c r="L834" s="7"/>
      <c r="M834" s="28" t="b">
        <f t="shared" si="123"/>
        <v>0</v>
      </c>
      <c r="N834" s="20"/>
      <c r="O834" s="28" t="b">
        <f t="shared" si="124"/>
        <v>0</v>
      </c>
      <c r="P834" s="7">
        <v>13298</v>
      </c>
      <c r="Q834" s="28" t="b">
        <f t="shared" si="125"/>
        <v>0</v>
      </c>
      <c r="R834" s="82"/>
      <c r="S834" s="28" t="b">
        <f t="shared" si="126"/>
        <v>0</v>
      </c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70"/>
      <c r="AM834" s="70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</row>
    <row r="835" spans="1:60">
      <c r="A835" s="39" t="s">
        <v>866</v>
      </c>
      <c r="B835" s="39" t="s">
        <v>867</v>
      </c>
      <c r="C835" s="6" t="s">
        <v>31</v>
      </c>
      <c r="D835" s="40">
        <v>1995</v>
      </c>
      <c r="E835" s="6" t="s">
        <v>132</v>
      </c>
      <c r="F835" s="19"/>
      <c r="G835" s="28" t="b">
        <f t="shared" si="121"/>
        <v>0</v>
      </c>
      <c r="H835" s="19"/>
      <c r="I835" s="6"/>
      <c r="J835" s="7">
        <v>5088</v>
      </c>
      <c r="K835" s="28" t="b">
        <f t="shared" si="122"/>
        <v>0</v>
      </c>
      <c r="L835" s="7"/>
      <c r="M835" s="28" t="b">
        <f t="shared" si="123"/>
        <v>0</v>
      </c>
      <c r="N835" s="20"/>
      <c r="O835" s="28" t="b">
        <f t="shared" si="124"/>
        <v>0</v>
      </c>
      <c r="P835" s="7" t="s">
        <v>341</v>
      </c>
      <c r="Q835" s="28" t="b">
        <f t="shared" si="125"/>
        <v>0</v>
      </c>
      <c r="R835" s="79"/>
      <c r="S835" s="28" t="b">
        <f t="shared" si="126"/>
        <v>0</v>
      </c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70"/>
      <c r="AM835" s="70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</row>
    <row r="836" spans="1:60">
      <c r="A836" s="39" t="s">
        <v>846</v>
      </c>
      <c r="B836" s="39" t="s">
        <v>499</v>
      </c>
      <c r="C836" s="6" t="s">
        <v>31</v>
      </c>
      <c r="D836" s="40">
        <v>2002</v>
      </c>
      <c r="E836" s="6" t="s">
        <v>67</v>
      </c>
      <c r="F836" s="19"/>
      <c r="G836" s="28" t="b">
        <f t="shared" si="121"/>
        <v>0</v>
      </c>
      <c r="H836" s="19"/>
      <c r="I836" s="6"/>
      <c r="J836" s="7">
        <v>14810</v>
      </c>
      <c r="K836" s="28" t="b">
        <f t="shared" si="122"/>
        <v>0</v>
      </c>
      <c r="L836" s="7"/>
      <c r="M836" s="28" t="b">
        <f t="shared" si="123"/>
        <v>0</v>
      </c>
      <c r="N836" s="20"/>
      <c r="O836" s="28" t="b">
        <f t="shared" si="124"/>
        <v>0</v>
      </c>
      <c r="P836" s="7">
        <v>21598</v>
      </c>
      <c r="Q836" s="28" t="b">
        <f t="shared" si="125"/>
        <v>0</v>
      </c>
      <c r="R836" s="82"/>
      <c r="S836" s="28" t="b">
        <f t="shared" si="126"/>
        <v>0</v>
      </c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70"/>
      <c r="AM836" s="70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69"/>
    </row>
    <row r="837" spans="1:60">
      <c r="A837" s="39" t="s">
        <v>698</v>
      </c>
      <c r="B837" s="39" t="s">
        <v>852</v>
      </c>
      <c r="C837" s="6" t="s">
        <v>31</v>
      </c>
      <c r="D837" s="40">
        <v>1999</v>
      </c>
      <c r="E837" s="6" t="s">
        <v>131</v>
      </c>
      <c r="F837" s="19"/>
      <c r="G837" s="28" t="b">
        <f t="shared" si="121"/>
        <v>0</v>
      </c>
      <c r="H837" s="19"/>
      <c r="I837" s="6"/>
      <c r="J837" s="7">
        <v>5114</v>
      </c>
      <c r="K837" s="28" t="b">
        <f t="shared" si="122"/>
        <v>0</v>
      </c>
      <c r="L837" s="7">
        <v>15699</v>
      </c>
      <c r="M837" s="28" t="b">
        <f t="shared" si="123"/>
        <v>0</v>
      </c>
      <c r="N837" s="7">
        <v>12783</v>
      </c>
      <c r="O837" s="28" t="str">
        <f t="shared" si="124"/>
        <v>Q</v>
      </c>
      <c r="P837" s="7">
        <v>12379</v>
      </c>
      <c r="Q837" s="28" t="str">
        <f t="shared" si="125"/>
        <v>Q</v>
      </c>
      <c r="R837" s="82"/>
      <c r="S837" s="28" t="b">
        <f t="shared" si="126"/>
        <v>0</v>
      </c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70"/>
      <c r="AM837" s="70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</row>
    <row r="838" spans="1:60">
      <c r="A838" s="39" t="s">
        <v>1388</v>
      </c>
      <c r="B838" s="39" t="s">
        <v>540</v>
      </c>
      <c r="C838" s="6" t="s">
        <v>31</v>
      </c>
      <c r="D838" s="60">
        <v>2005</v>
      </c>
      <c r="E838" s="6" t="s">
        <v>344</v>
      </c>
      <c r="F838" s="19"/>
      <c r="G838" s="28" t="b">
        <f t="shared" si="121"/>
        <v>0</v>
      </c>
      <c r="H838" s="19"/>
      <c r="I838" s="28"/>
      <c r="J838" s="7"/>
      <c r="K838" s="28" t="b">
        <f t="shared" si="122"/>
        <v>0</v>
      </c>
      <c r="L838" s="7"/>
      <c r="M838" s="28" t="b">
        <f t="shared" si="123"/>
        <v>0</v>
      </c>
      <c r="N838" s="7"/>
      <c r="O838" s="28" t="b">
        <f t="shared" si="124"/>
        <v>0</v>
      </c>
      <c r="P838" s="7"/>
      <c r="Q838" s="28" t="b">
        <f t="shared" si="125"/>
        <v>0</v>
      </c>
      <c r="R838" s="81"/>
      <c r="S838" s="28" t="b">
        <f t="shared" si="126"/>
        <v>0</v>
      </c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70"/>
      <c r="AM838" s="70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</row>
    <row r="839" spans="1:60">
      <c r="A839" s="39" t="s">
        <v>604</v>
      </c>
      <c r="B839" s="39" t="s">
        <v>100</v>
      </c>
      <c r="C839" s="6" t="s">
        <v>31</v>
      </c>
      <c r="D839" s="40">
        <v>1996</v>
      </c>
      <c r="E839" s="6" t="s">
        <v>132</v>
      </c>
      <c r="F839" s="19">
        <v>22839</v>
      </c>
      <c r="G839" s="28" t="b">
        <f t="shared" si="121"/>
        <v>0</v>
      </c>
      <c r="H839" s="19"/>
      <c r="I839" s="6"/>
      <c r="J839" s="7">
        <v>3970</v>
      </c>
      <c r="K839" s="28" t="str">
        <f t="shared" si="122"/>
        <v>Q</v>
      </c>
      <c r="L839" s="7">
        <v>12990</v>
      </c>
      <c r="M839" s="28" t="b">
        <f t="shared" si="123"/>
        <v>0</v>
      </c>
      <c r="N839" s="7">
        <v>10906</v>
      </c>
      <c r="O839" s="28" t="str">
        <f t="shared" si="124"/>
        <v>Q</v>
      </c>
      <c r="P839" s="7">
        <v>10626</v>
      </c>
      <c r="Q839" s="28" t="str">
        <f t="shared" si="125"/>
        <v>Q</v>
      </c>
      <c r="R839" s="81"/>
      <c r="S839" s="28" t="b">
        <f t="shared" si="126"/>
        <v>0</v>
      </c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70"/>
      <c r="AM839" s="70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</row>
    <row r="840" spans="1:60">
      <c r="A840" s="39" t="s">
        <v>840</v>
      </c>
      <c r="B840" s="39" t="s">
        <v>841</v>
      </c>
      <c r="C840" s="6" t="s">
        <v>31</v>
      </c>
      <c r="D840" s="40">
        <v>2004</v>
      </c>
      <c r="E840" s="6" t="s">
        <v>339</v>
      </c>
      <c r="F840" s="19"/>
      <c r="G840" s="28" t="b">
        <f t="shared" si="121"/>
        <v>0</v>
      </c>
      <c r="H840" s="19"/>
      <c r="I840" s="6"/>
      <c r="J840" s="7">
        <v>12843</v>
      </c>
      <c r="K840" s="28" t="b">
        <f t="shared" si="122"/>
        <v>0</v>
      </c>
      <c r="L840" s="7"/>
      <c r="M840" s="28" t="b">
        <f t="shared" si="123"/>
        <v>0</v>
      </c>
      <c r="N840" s="20"/>
      <c r="O840" s="28" t="b">
        <f t="shared" si="124"/>
        <v>0</v>
      </c>
      <c r="P840" s="7">
        <v>20183</v>
      </c>
      <c r="Q840" s="28" t="b">
        <f t="shared" si="125"/>
        <v>0</v>
      </c>
      <c r="R840" s="82"/>
      <c r="S840" s="28" t="b">
        <f t="shared" si="126"/>
        <v>0</v>
      </c>
      <c r="AL840" s="70"/>
      <c r="AM840" s="70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</row>
    <row r="841" spans="1:60">
      <c r="A841" s="39" t="s">
        <v>868</v>
      </c>
      <c r="B841" s="39" t="s">
        <v>320</v>
      </c>
      <c r="C841" s="6" t="s">
        <v>31</v>
      </c>
      <c r="D841" s="40">
        <v>1995</v>
      </c>
      <c r="E841" s="6" t="s">
        <v>132</v>
      </c>
      <c r="F841" s="19">
        <v>22326</v>
      </c>
      <c r="G841" s="28" t="str">
        <f t="shared" si="121"/>
        <v>Q</v>
      </c>
      <c r="H841" s="19"/>
      <c r="I841" s="6"/>
      <c r="J841" s="7">
        <v>3817</v>
      </c>
      <c r="K841" s="28" t="str">
        <f t="shared" si="122"/>
        <v>Q</v>
      </c>
      <c r="L841" s="7">
        <v>12534</v>
      </c>
      <c r="M841" s="28" t="str">
        <f t="shared" si="123"/>
        <v>Q</v>
      </c>
      <c r="N841" s="7">
        <v>10978</v>
      </c>
      <c r="O841" s="28" t="str">
        <f t="shared" si="124"/>
        <v>Q</v>
      </c>
      <c r="P841" s="7">
        <v>11049</v>
      </c>
      <c r="Q841" s="28" t="b">
        <f t="shared" si="125"/>
        <v>0</v>
      </c>
      <c r="R841" s="82"/>
      <c r="S841" s="28" t="b">
        <f t="shared" si="126"/>
        <v>0</v>
      </c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70"/>
      <c r="AM841" s="70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</row>
    <row r="842" spans="1:60">
      <c r="A842" s="39" t="s">
        <v>847</v>
      </c>
      <c r="B842" s="39" t="s">
        <v>284</v>
      </c>
      <c r="C842" s="6" t="s">
        <v>31</v>
      </c>
      <c r="D842" s="40">
        <v>2002</v>
      </c>
      <c r="E842" s="6" t="s">
        <v>67</v>
      </c>
      <c r="F842" s="19"/>
      <c r="G842" s="28" t="b">
        <f t="shared" si="121"/>
        <v>0</v>
      </c>
      <c r="H842" s="19">
        <v>30543</v>
      </c>
      <c r="I842" s="6"/>
      <c r="J842" s="7">
        <v>15717</v>
      </c>
      <c r="K842" s="28" t="b">
        <f t="shared" si="122"/>
        <v>0</v>
      </c>
      <c r="L842" s="7"/>
      <c r="M842" s="28" t="b">
        <f t="shared" si="123"/>
        <v>0</v>
      </c>
      <c r="N842" s="7">
        <v>12444</v>
      </c>
      <c r="O842" s="28" t="b">
        <f t="shared" si="124"/>
        <v>0</v>
      </c>
      <c r="P842" s="7">
        <v>12850</v>
      </c>
      <c r="Q842" s="28" t="b">
        <f t="shared" si="125"/>
        <v>0</v>
      </c>
      <c r="R842" s="82"/>
      <c r="S842" s="28" t="b">
        <f t="shared" si="126"/>
        <v>0</v>
      </c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70"/>
      <c r="AM842" s="70"/>
      <c r="AN842" s="23"/>
      <c r="AO842" s="23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68"/>
    </row>
    <row r="843" spans="1:60" ht="18">
      <c r="A843" s="39" t="s">
        <v>865</v>
      </c>
      <c r="B843" s="39" t="s">
        <v>284</v>
      </c>
      <c r="C843" s="6" t="s">
        <v>31</v>
      </c>
      <c r="D843" s="40">
        <v>1997</v>
      </c>
      <c r="E843" s="6" t="s">
        <v>135</v>
      </c>
      <c r="F843" s="64"/>
      <c r="G843" s="28" t="b">
        <f t="shared" si="121"/>
        <v>0</v>
      </c>
      <c r="H843" s="64"/>
      <c r="I843" s="6"/>
      <c r="J843" s="7">
        <v>10257</v>
      </c>
      <c r="K843" s="28" t="b">
        <f t="shared" si="122"/>
        <v>0</v>
      </c>
      <c r="L843" s="7">
        <v>23788</v>
      </c>
      <c r="M843" s="28" t="b">
        <f t="shared" si="123"/>
        <v>0</v>
      </c>
      <c r="N843" s="7">
        <v>13829</v>
      </c>
      <c r="O843" s="28" t="b">
        <f t="shared" si="124"/>
        <v>0</v>
      </c>
      <c r="P843" s="7">
        <v>13213</v>
      </c>
      <c r="Q843" s="28" t="b">
        <f t="shared" si="125"/>
        <v>0</v>
      </c>
      <c r="R843" s="82"/>
      <c r="S843" s="28" t="b">
        <f t="shared" si="126"/>
        <v>0</v>
      </c>
      <c r="AL843" s="70"/>
      <c r="AM843" s="70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</row>
    <row r="844" spans="1:60">
      <c r="A844" s="39" t="s">
        <v>1389</v>
      </c>
      <c r="B844" s="39" t="s">
        <v>1011</v>
      </c>
      <c r="C844" s="6" t="s">
        <v>31</v>
      </c>
      <c r="D844" s="60">
        <v>1996</v>
      </c>
      <c r="E844" s="6" t="s">
        <v>132</v>
      </c>
      <c r="F844" s="19">
        <v>30002</v>
      </c>
      <c r="G844" s="28" t="b">
        <f t="shared" si="121"/>
        <v>0</v>
      </c>
      <c r="H844" s="19"/>
      <c r="I844" s="28"/>
      <c r="J844" s="7"/>
      <c r="K844" s="28" t="b">
        <f t="shared" si="122"/>
        <v>0</v>
      </c>
      <c r="L844" s="7"/>
      <c r="M844" s="28" t="b">
        <f t="shared" si="123"/>
        <v>0</v>
      </c>
      <c r="N844" s="7">
        <v>13472</v>
      </c>
      <c r="O844" s="28" t="b">
        <f t="shared" si="124"/>
        <v>0</v>
      </c>
      <c r="P844" s="7">
        <v>12432</v>
      </c>
      <c r="Q844" s="28" t="b">
        <f t="shared" si="125"/>
        <v>0</v>
      </c>
      <c r="R844" s="81"/>
      <c r="S844" s="28" t="b">
        <f t="shared" si="126"/>
        <v>0</v>
      </c>
      <c r="AL844" s="70"/>
      <c r="AM844" s="70"/>
      <c r="AN844" s="26"/>
      <c r="AO844" s="26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</row>
    <row r="845" spans="1:60">
      <c r="A845" s="75" t="s">
        <v>208</v>
      </c>
      <c r="B845" s="75" t="s">
        <v>275</v>
      </c>
      <c r="C845" s="76" t="s">
        <v>31</v>
      </c>
      <c r="D845" s="77">
        <v>2000</v>
      </c>
      <c r="E845" s="6" t="s">
        <v>131</v>
      </c>
      <c r="F845" s="19"/>
      <c r="G845" s="28" t="b">
        <f t="shared" si="121"/>
        <v>0</v>
      </c>
      <c r="H845" s="19"/>
      <c r="I845" s="28"/>
      <c r="J845" s="7"/>
      <c r="K845" s="28" t="b">
        <f t="shared" si="122"/>
        <v>0</v>
      </c>
      <c r="L845" s="7"/>
      <c r="M845" s="28" t="b">
        <f t="shared" si="123"/>
        <v>0</v>
      </c>
      <c r="N845" s="7"/>
      <c r="O845" s="28" t="b">
        <f t="shared" si="124"/>
        <v>0</v>
      </c>
      <c r="P845" s="7"/>
      <c r="Q845" s="28" t="b">
        <f t="shared" si="125"/>
        <v>0</v>
      </c>
      <c r="R845" s="81"/>
      <c r="S845" s="28" t="b">
        <f t="shared" si="126"/>
        <v>0</v>
      </c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70"/>
      <c r="AM845" s="70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</row>
    <row r="846" spans="1:60">
      <c r="A846" s="39" t="s">
        <v>656</v>
      </c>
      <c r="B846" s="39" t="s">
        <v>1006</v>
      </c>
      <c r="C846" s="6" t="s">
        <v>20</v>
      </c>
      <c r="D846" s="40">
        <v>1998</v>
      </c>
      <c r="E846" s="6" t="s">
        <v>135</v>
      </c>
      <c r="F846" s="19">
        <v>30630</v>
      </c>
      <c r="G846" s="28" t="b">
        <f t="shared" si="121"/>
        <v>0</v>
      </c>
      <c r="H846" s="19"/>
      <c r="I846" s="6"/>
      <c r="J846" s="7"/>
      <c r="K846" s="28" t="b">
        <f t="shared" si="122"/>
        <v>0</v>
      </c>
      <c r="L846" s="7"/>
      <c r="M846" s="28" t="b">
        <f t="shared" si="123"/>
        <v>0</v>
      </c>
      <c r="N846" s="20">
        <v>13196</v>
      </c>
      <c r="O846" s="28" t="b">
        <f t="shared" si="124"/>
        <v>0</v>
      </c>
      <c r="P846" s="7" t="s">
        <v>341</v>
      </c>
      <c r="Q846" s="28" t="b">
        <f t="shared" si="125"/>
        <v>0</v>
      </c>
      <c r="R846" s="82"/>
      <c r="S846" s="28" t="b">
        <f t="shared" si="126"/>
        <v>0</v>
      </c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70"/>
      <c r="AM846" s="70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</row>
    <row r="847" spans="1:60">
      <c r="A847" s="39" t="s">
        <v>644</v>
      </c>
      <c r="B847" s="39" t="s">
        <v>998</v>
      </c>
      <c r="C847" s="6" t="s">
        <v>20</v>
      </c>
      <c r="D847" s="40">
        <v>1999</v>
      </c>
      <c r="E847" s="6" t="s">
        <v>131</v>
      </c>
      <c r="F847" s="19">
        <v>31781</v>
      </c>
      <c r="G847" s="28" t="b">
        <f t="shared" si="121"/>
        <v>0</v>
      </c>
      <c r="H847" s="19"/>
      <c r="I847" s="6"/>
      <c r="J847" s="7"/>
      <c r="K847" s="28" t="b">
        <f t="shared" si="122"/>
        <v>0</v>
      </c>
      <c r="L847" s="7"/>
      <c r="M847" s="28" t="b">
        <f t="shared" si="123"/>
        <v>0</v>
      </c>
      <c r="N847" s="20">
        <v>14993</v>
      </c>
      <c r="O847" s="28" t="b">
        <f t="shared" si="124"/>
        <v>0</v>
      </c>
      <c r="P847" s="7">
        <v>14238</v>
      </c>
      <c r="Q847" s="28" t="b">
        <f t="shared" si="125"/>
        <v>0</v>
      </c>
      <c r="R847" s="82"/>
      <c r="S847" s="28" t="b">
        <f t="shared" si="126"/>
        <v>0</v>
      </c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70"/>
      <c r="AM847" s="70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</row>
    <row r="848" spans="1:60">
      <c r="A848" s="39" t="s">
        <v>679</v>
      </c>
      <c r="B848" s="39" t="s">
        <v>722</v>
      </c>
      <c r="C848" s="6" t="s">
        <v>20</v>
      </c>
      <c r="D848" s="40">
        <v>1993</v>
      </c>
      <c r="E848" s="6" t="s">
        <v>133</v>
      </c>
      <c r="F848" s="19">
        <v>30233</v>
      </c>
      <c r="G848" s="28" t="b">
        <f t="shared" si="121"/>
        <v>0</v>
      </c>
      <c r="H848" s="19"/>
      <c r="I848" s="6"/>
      <c r="J848" s="7"/>
      <c r="K848" s="28" t="b">
        <f t="shared" si="122"/>
        <v>0</v>
      </c>
      <c r="L848" s="7"/>
      <c r="M848" s="28" t="b">
        <f t="shared" si="123"/>
        <v>0</v>
      </c>
      <c r="N848" s="20">
        <v>11239</v>
      </c>
      <c r="O848" s="28" t="b">
        <f t="shared" si="124"/>
        <v>0</v>
      </c>
      <c r="P848" s="7">
        <v>11434</v>
      </c>
      <c r="Q848" s="28" t="b">
        <f t="shared" si="125"/>
        <v>0</v>
      </c>
      <c r="R848" s="82"/>
      <c r="S848" s="28" t="b">
        <f t="shared" si="126"/>
        <v>0</v>
      </c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70"/>
      <c r="AM848" s="70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</row>
    <row r="849" spans="1:60">
      <c r="A849" s="39" t="s">
        <v>679</v>
      </c>
      <c r="B849" s="39" t="s">
        <v>977</v>
      </c>
      <c r="C849" s="6" t="s">
        <v>20</v>
      </c>
      <c r="D849" s="40">
        <v>1964</v>
      </c>
      <c r="E849" s="6" t="s">
        <v>134</v>
      </c>
      <c r="F849" s="19">
        <v>24839</v>
      </c>
      <c r="G849" s="28" t="b">
        <f t="shared" si="121"/>
        <v>0</v>
      </c>
      <c r="H849" s="19"/>
      <c r="I849" s="6"/>
      <c r="J849" s="7"/>
      <c r="K849" s="28" t="b">
        <f t="shared" si="122"/>
        <v>0</v>
      </c>
      <c r="L849" s="7"/>
      <c r="M849" s="28" t="b">
        <f t="shared" si="123"/>
        <v>0</v>
      </c>
      <c r="N849" s="20">
        <v>12216</v>
      </c>
      <c r="O849" s="28" t="b">
        <f t="shared" si="124"/>
        <v>0</v>
      </c>
      <c r="P849" s="7">
        <v>11392</v>
      </c>
      <c r="Q849" s="28" t="b">
        <f t="shared" si="125"/>
        <v>0</v>
      </c>
      <c r="R849" s="82"/>
      <c r="S849" s="28" t="b">
        <f t="shared" si="126"/>
        <v>0</v>
      </c>
      <c r="AL849" s="70"/>
      <c r="AM849" s="70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</row>
    <row r="850" spans="1:60">
      <c r="A850" s="39" t="s">
        <v>657</v>
      </c>
      <c r="B850" s="39" t="s">
        <v>573</v>
      </c>
      <c r="C850" s="6" t="s">
        <v>20</v>
      </c>
      <c r="D850" s="40">
        <v>1997</v>
      </c>
      <c r="E850" s="6" t="s">
        <v>135</v>
      </c>
      <c r="F850" s="19">
        <v>23806</v>
      </c>
      <c r="G850" s="28" t="b">
        <f t="shared" si="121"/>
        <v>0</v>
      </c>
      <c r="H850" s="19"/>
      <c r="I850" s="6"/>
      <c r="J850" s="7">
        <v>5037</v>
      </c>
      <c r="K850" s="28" t="b">
        <f t="shared" si="122"/>
        <v>0</v>
      </c>
      <c r="L850" s="19">
        <v>14011</v>
      </c>
      <c r="M850" s="28" t="b">
        <f t="shared" si="123"/>
        <v>0</v>
      </c>
      <c r="N850" s="20">
        <v>11615</v>
      </c>
      <c r="O850" s="28" t="str">
        <f t="shared" si="124"/>
        <v>Q</v>
      </c>
      <c r="P850" s="7">
        <v>11472</v>
      </c>
      <c r="Q850" s="28" t="b">
        <f t="shared" si="125"/>
        <v>0</v>
      </c>
      <c r="R850" s="82"/>
      <c r="S850" s="28" t="b">
        <f t="shared" si="126"/>
        <v>0</v>
      </c>
      <c r="AL850" s="70"/>
      <c r="AM850" s="70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</row>
    <row r="851" spans="1:60">
      <c r="A851" s="39" t="s">
        <v>659</v>
      </c>
      <c r="B851" s="39" t="s">
        <v>933</v>
      </c>
      <c r="C851" s="6" t="s">
        <v>20</v>
      </c>
      <c r="D851" s="40">
        <v>1998</v>
      </c>
      <c r="E851" s="6" t="s">
        <v>135</v>
      </c>
      <c r="F851" s="19">
        <v>31003</v>
      </c>
      <c r="G851" s="28" t="b">
        <f t="shared" si="121"/>
        <v>0</v>
      </c>
      <c r="H851" s="73"/>
      <c r="I851" s="73"/>
      <c r="J851" s="7">
        <v>5248</v>
      </c>
      <c r="K851" s="28" t="b">
        <f t="shared" si="122"/>
        <v>0</v>
      </c>
      <c r="L851" s="19">
        <v>15317</v>
      </c>
      <c r="M851" s="28" t="b">
        <f t="shared" si="123"/>
        <v>0</v>
      </c>
      <c r="N851" s="19">
        <v>13100</v>
      </c>
      <c r="O851" s="28" t="b">
        <f t="shared" si="124"/>
        <v>0</v>
      </c>
      <c r="P851" s="7">
        <v>11907</v>
      </c>
      <c r="Q851" s="28" t="b">
        <f t="shared" si="125"/>
        <v>0</v>
      </c>
      <c r="R851" s="79">
        <v>33493</v>
      </c>
      <c r="S851" s="28" t="b">
        <f t="shared" si="126"/>
        <v>0</v>
      </c>
      <c r="AL851" s="70"/>
      <c r="AM851" s="70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</row>
    <row r="852" spans="1:60">
      <c r="A852" s="39" t="s">
        <v>658</v>
      </c>
      <c r="B852" s="39" t="s">
        <v>284</v>
      </c>
      <c r="C852" s="6" t="s">
        <v>20</v>
      </c>
      <c r="D852" s="40">
        <v>1997</v>
      </c>
      <c r="E852" s="6" t="s">
        <v>135</v>
      </c>
      <c r="F852" s="19">
        <v>30501</v>
      </c>
      <c r="G852" s="28" t="b">
        <f t="shared" si="121"/>
        <v>0</v>
      </c>
      <c r="H852" s="19"/>
      <c r="I852" s="6"/>
      <c r="J852" s="7"/>
      <c r="K852" s="28" t="b">
        <f t="shared" si="122"/>
        <v>0</v>
      </c>
      <c r="L852" s="19">
        <v>20041</v>
      </c>
      <c r="M852" s="28" t="b">
        <f t="shared" si="123"/>
        <v>0</v>
      </c>
      <c r="N852" s="7">
        <v>12914</v>
      </c>
      <c r="O852" s="28" t="b">
        <f t="shared" si="124"/>
        <v>0</v>
      </c>
      <c r="P852" s="7">
        <v>12614</v>
      </c>
      <c r="Q852" s="28" t="b">
        <f t="shared" si="125"/>
        <v>0</v>
      </c>
      <c r="R852" s="82"/>
      <c r="S852" s="28" t="b">
        <f t="shared" si="126"/>
        <v>0</v>
      </c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70"/>
      <c r="AM852" s="70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</row>
    <row r="853" spans="1:60" ht="18">
      <c r="A853" s="9" t="s">
        <v>1066</v>
      </c>
      <c r="B853" s="9" t="s">
        <v>267</v>
      </c>
      <c r="C853" s="6" t="s">
        <v>20</v>
      </c>
      <c r="D853" s="10">
        <v>2000</v>
      </c>
      <c r="E853" s="6" t="s">
        <v>131</v>
      </c>
      <c r="F853" s="64"/>
      <c r="G853" s="28" t="b">
        <f t="shared" si="121"/>
        <v>0</v>
      </c>
      <c r="H853" s="64"/>
      <c r="I853" s="6"/>
      <c r="J853" s="7"/>
      <c r="K853" s="28" t="b">
        <f t="shared" si="122"/>
        <v>0</v>
      </c>
      <c r="L853" s="7"/>
      <c r="M853" s="28" t="b">
        <f t="shared" si="123"/>
        <v>0</v>
      </c>
      <c r="N853" s="7">
        <v>15882</v>
      </c>
      <c r="O853" s="28" t="b">
        <f t="shared" si="124"/>
        <v>0</v>
      </c>
      <c r="P853" s="7" t="s">
        <v>341</v>
      </c>
      <c r="Q853" s="28" t="b">
        <f t="shared" si="125"/>
        <v>0</v>
      </c>
      <c r="R853" s="79"/>
      <c r="S853" s="28" t="b">
        <f t="shared" si="126"/>
        <v>0</v>
      </c>
      <c r="AL853" s="70"/>
      <c r="AM853" s="70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</row>
    <row r="854" spans="1:60">
      <c r="A854" s="9" t="s">
        <v>1038</v>
      </c>
      <c r="B854" s="9" t="s">
        <v>933</v>
      </c>
      <c r="C854" s="6" t="s">
        <v>20</v>
      </c>
      <c r="D854" s="10">
        <v>2006</v>
      </c>
      <c r="E854" s="6" t="s">
        <v>344</v>
      </c>
      <c r="F854" s="19"/>
      <c r="G854" s="28" t="b">
        <f t="shared" si="121"/>
        <v>0</v>
      </c>
      <c r="H854" s="19">
        <v>25980</v>
      </c>
      <c r="I854" s="6"/>
      <c r="J854" s="7"/>
      <c r="K854" s="28" t="b">
        <f t="shared" si="122"/>
        <v>0</v>
      </c>
      <c r="L854" s="19"/>
      <c r="M854" s="28" t="b">
        <f t="shared" si="123"/>
        <v>0</v>
      </c>
      <c r="N854" s="20"/>
      <c r="O854" s="28" t="b">
        <f t="shared" si="124"/>
        <v>0</v>
      </c>
      <c r="P854" s="7">
        <v>21414</v>
      </c>
      <c r="Q854" s="28" t="b">
        <f t="shared" si="125"/>
        <v>0</v>
      </c>
      <c r="R854" s="79"/>
      <c r="S854" s="28" t="b">
        <f t="shared" si="126"/>
        <v>0</v>
      </c>
      <c r="AL854" s="70"/>
      <c r="AM854" s="70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</row>
    <row r="855" spans="1:60">
      <c r="A855" s="39" t="s">
        <v>673</v>
      </c>
      <c r="B855" s="39" t="s">
        <v>100</v>
      </c>
      <c r="C855" s="6" t="s">
        <v>20</v>
      </c>
      <c r="D855" s="40">
        <v>1996</v>
      </c>
      <c r="E855" s="6" t="s">
        <v>132</v>
      </c>
      <c r="F855" s="19">
        <v>25958</v>
      </c>
      <c r="G855" s="28" t="b">
        <f t="shared" si="121"/>
        <v>0</v>
      </c>
      <c r="H855" s="19"/>
      <c r="I855" s="6"/>
      <c r="J855" s="7">
        <v>5057</v>
      </c>
      <c r="K855" s="28" t="b">
        <f t="shared" si="122"/>
        <v>0</v>
      </c>
      <c r="L855" s="19">
        <v>15274</v>
      </c>
      <c r="M855" s="28" t="b">
        <f t="shared" si="123"/>
        <v>0</v>
      </c>
      <c r="N855" s="19">
        <v>13617</v>
      </c>
      <c r="O855" s="28" t="b">
        <f t="shared" si="124"/>
        <v>0</v>
      </c>
      <c r="P855" s="7">
        <v>12428</v>
      </c>
      <c r="Q855" s="28" t="b">
        <f t="shared" si="125"/>
        <v>0</v>
      </c>
      <c r="R855" s="79">
        <v>32666</v>
      </c>
      <c r="S855" s="28" t="b">
        <f t="shared" si="126"/>
        <v>0</v>
      </c>
      <c r="AL855" s="70"/>
      <c r="AM855" s="70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</row>
    <row r="856" spans="1:60">
      <c r="A856" s="9" t="s">
        <v>1044</v>
      </c>
      <c r="B856" s="9" t="s">
        <v>1045</v>
      </c>
      <c r="C856" s="6" t="s">
        <v>20</v>
      </c>
      <c r="D856" s="10">
        <v>2004</v>
      </c>
      <c r="E856" s="6" t="s">
        <v>339</v>
      </c>
      <c r="F856" s="19"/>
      <c r="G856" s="28" t="b">
        <f t="shared" si="121"/>
        <v>0</v>
      </c>
      <c r="H856" s="19">
        <v>20962</v>
      </c>
      <c r="I856" s="6"/>
      <c r="J856" s="7"/>
      <c r="K856" s="28" t="b">
        <f t="shared" si="122"/>
        <v>0</v>
      </c>
      <c r="L856" s="19"/>
      <c r="M856" s="28" t="b">
        <f t="shared" si="123"/>
        <v>0</v>
      </c>
      <c r="N856" s="20"/>
      <c r="O856" s="28" t="b">
        <f t="shared" si="124"/>
        <v>0</v>
      </c>
      <c r="P856" s="7">
        <v>13811</v>
      </c>
      <c r="Q856" s="28" t="b">
        <f t="shared" si="125"/>
        <v>0</v>
      </c>
      <c r="R856" s="79"/>
      <c r="S856" s="28" t="b">
        <f t="shared" si="126"/>
        <v>0</v>
      </c>
      <c r="AL856" s="70"/>
      <c r="AM856" s="70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</row>
    <row r="857" spans="1:60">
      <c r="A857" s="39" t="s">
        <v>646</v>
      </c>
      <c r="B857" s="39" t="s">
        <v>908</v>
      </c>
      <c r="C857" s="6" t="s">
        <v>20</v>
      </c>
      <c r="D857" s="40">
        <v>2000</v>
      </c>
      <c r="E857" s="6" t="s">
        <v>131</v>
      </c>
      <c r="F857" s="19">
        <v>25485</v>
      </c>
      <c r="G857" s="28" t="str">
        <f t="shared" si="121"/>
        <v>Q</v>
      </c>
      <c r="H857" s="19"/>
      <c r="I857" s="6"/>
      <c r="J857" s="7">
        <v>5200</v>
      </c>
      <c r="K857" s="28" t="b">
        <f t="shared" si="122"/>
        <v>0</v>
      </c>
      <c r="L857" s="19">
        <v>15467</v>
      </c>
      <c r="M857" s="28" t="b">
        <f t="shared" si="123"/>
        <v>0</v>
      </c>
      <c r="N857" s="19">
        <v>12119</v>
      </c>
      <c r="O857" s="28" t="str">
        <f t="shared" si="124"/>
        <v>Q</v>
      </c>
      <c r="P857" s="7">
        <v>12042</v>
      </c>
      <c r="Q857" s="28" t="str">
        <f t="shared" si="125"/>
        <v>Q</v>
      </c>
      <c r="R857" s="82"/>
      <c r="S857" s="28" t="b">
        <f t="shared" si="126"/>
        <v>0</v>
      </c>
      <c r="AL857" s="70"/>
      <c r="AM857" s="70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</row>
    <row r="858" spans="1:60" ht="18">
      <c r="A858" s="39" t="s">
        <v>660</v>
      </c>
      <c r="B858" s="39" t="s">
        <v>114</v>
      </c>
      <c r="C858" s="6" t="s">
        <v>20</v>
      </c>
      <c r="D858" s="40">
        <v>1997</v>
      </c>
      <c r="E858" s="6" t="s">
        <v>135</v>
      </c>
      <c r="F858" s="64"/>
      <c r="G858" s="28" t="b">
        <f t="shared" si="121"/>
        <v>0</v>
      </c>
      <c r="H858" s="64"/>
      <c r="I858" s="6"/>
      <c r="J858" s="7"/>
      <c r="K858" s="28" t="b">
        <f t="shared" si="122"/>
        <v>0</v>
      </c>
      <c r="L858" s="7"/>
      <c r="M858" s="28" t="b">
        <f t="shared" si="123"/>
        <v>0</v>
      </c>
      <c r="N858" s="20">
        <v>14055</v>
      </c>
      <c r="O858" s="28" t="b">
        <f t="shared" si="124"/>
        <v>0</v>
      </c>
      <c r="P858" s="7" t="s">
        <v>341</v>
      </c>
      <c r="Q858" s="28" t="b">
        <f t="shared" si="125"/>
        <v>0</v>
      </c>
      <c r="R858" s="82"/>
      <c r="S858" s="28" t="b">
        <f t="shared" si="126"/>
        <v>0</v>
      </c>
      <c r="AL858" s="70"/>
      <c r="AM858" s="70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</row>
    <row r="859" spans="1:60">
      <c r="A859" s="39" t="s">
        <v>661</v>
      </c>
      <c r="B859" s="39" t="s">
        <v>67</v>
      </c>
      <c r="C859" s="6" t="s">
        <v>20</v>
      </c>
      <c r="D859" s="40">
        <v>1997</v>
      </c>
      <c r="E859" s="6" t="s">
        <v>135</v>
      </c>
      <c r="F859" s="19">
        <v>22798</v>
      </c>
      <c r="G859" s="28" t="str">
        <f t="shared" si="121"/>
        <v>Q</v>
      </c>
      <c r="H859" s="19"/>
      <c r="I859" s="6"/>
      <c r="J859" s="7">
        <v>3977</v>
      </c>
      <c r="K859" s="28" t="str">
        <f t="shared" si="122"/>
        <v>Q</v>
      </c>
      <c r="L859" s="19">
        <v>12570</v>
      </c>
      <c r="M859" s="28" t="str">
        <f t="shared" si="123"/>
        <v>Q</v>
      </c>
      <c r="N859" s="19">
        <v>11192</v>
      </c>
      <c r="O859" s="28" t="str">
        <f t="shared" si="124"/>
        <v>Q</v>
      </c>
      <c r="P859" s="7">
        <v>11116</v>
      </c>
      <c r="Q859" s="28" t="str">
        <f t="shared" si="125"/>
        <v>Q</v>
      </c>
      <c r="R859" s="82"/>
      <c r="S859" s="28" t="b">
        <f t="shared" si="126"/>
        <v>0</v>
      </c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70"/>
      <c r="AM859" s="70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</row>
    <row r="860" spans="1:60">
      <c r="A860" s="39" t="s">
        <v>662</v>
      </c>
      <c r="B860" s="39" t="s">
        <v>114</v>
      </c>
      <c r="C860" s="6" t="s">
        <v>20</v>
      </c>
      <c r="D860" s="40">
        <v>1998</v>
      </c>
      <c r="E860" s="6" t="s">
        <v>135</v>
      </c>
      <c r="F860" s="19">
        <v>31998</v>
      </c>
      <c r="G860" s="28" t="b">
        <f t="shared" si="121"/>
        <v>0</v>
      </c>
      <c r="H860" s="19"/>
      <c r="I860" s="6"/>
      <c r="J860" s="7"/>
      <c r="K860" s="28" t="b">
        <f t="shared" si="122"/>
        <v>0</v>
      </c>
      <c r="L860" s="7"/>
      <c r="M860" s="28" t="b">
        <f t="shared" si="123"/>
        <v>0</v>
      </c>
      <c r="N860" s="20">
        <v>13017</v>
      </c>
      <c r="O860" s="28" t="b">
        <f t="shared" si="124"/>
        <v>0</v>
      </c>
      <c r="P860" s="7">
        <v>12948</v>
      </c>
      <c r="Q860" s="28" t="b">
        <f t="shared" si="125"/>
        <v>0</v>
      </c>
      <c r="R860" s="82"/>
      <c r="S860" s="28" t="b">
        <f t="shared" si="126"/>
        <v>0</v>
      </c>
      <c r="AL860" s="70"/>
      <c r="AM860" s="70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</row>
    <row r="861" spans="1:60">
      <c r="A861" s="9" t="s">
        <v>1039</v>
      </c>
      <c r="B861" s="9" t="s">
        <v>229</v>
      </c>
      <c r="C861" s="6" t="s">
        <v>20</v>
      </c>
      <c r="D861" s="10">
        <v>2003</v>
      </c>
      <c r="E861" s="6" t="s">
        <v>339</v>
      </c>
      <c r="F861" s="19"/>
      <c r="G861" s="28" t="b">
        <f t="shared" si="121"/>
        <v>0</v>
      </c>
      <c r="H861" s="19">
        <v>20404</v>
      </c>
      <c r="I861" s="6"/>
      <c r="J861" s="7"/>
      <c r="K861" s="28" t="b">
        <f t="shared" si="122"/>
        <v>0</v>
      </c>
      <c r="L861" s="19"/>
      <c r="M861" s="28" t="b">
        <f t="shared" si="123"/>
        <v>0</v>
      </c>
      <c r="N861" s="20"/>
      <c r="O861" s="28" t="b">
        <f t="shared" si="124"/>
        <v>0</v>
      </c>
      <c r="P861" s="7">
        <v>13496</v>
      </c>
      <c r="Q861" s="28" t="b">
        <f t="shared" si="125"/>
        <v>0</v>
      </c>
      <c r="R861" s="79"/>
      <c r="S861" s="28" t="b">
        <f t="shared" si="126"/>
        <v>0</v>
      </c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70"/>
      <c r="AM861" s="70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</row>
    <row r="862" spans="1:60">
      <c r="A862" s="9" t="s">
        <v>1039</v>
      </c>
      <c r="B862" s="9" t="s">
        <v>71</v>
      </c>
      <c r="C862" s="6" t="s">
        <v>20</v>
      </c>
      <c r="D862" s="10">
        <v>2006</v>
      </c>
      <c r="E862" s="6" t="s">
        <v>344</v>
      </c>
      <c r="F862" s="19"/>
      <c r="G862" s="28" t="b">
        <f t="shared" si="121"/>
        <v>0</v>
      </c>
      <c r="H862" s="19">
        <v>23825</v>
      </c>
      <c r="I862" s="6"/>
      <c r="J862" s="7"/>
      <c r="K862" s="28" t="b">
        <f t="shared" si="122"/>
        <v>0</v>
      </c>
      <c r="L862" s="19"/>
      <c r="M862" s="28" t="b">
        <f t="shared" si="123"/>
        <v>0</v>
      </c>
      <c r="N862" s="20"/>
      <c r="O862" s="28" t="b">
        <f t="shared" si="124"/>
        <v>0</v>
      </c>
      <c r="P862" s="7">
        <v>15782</v>
      </c>
      <c r="Q862" s="28" t="b">
        <f t="shared" si="125"/>
        <v>0</v>
      </c>
      <c r="R862" s="79"/>
      <c r="S862" s="28" t="b">
        <f t="shared" si="126"/>
        <v>0</v>
      </c>
      <c r="AL862" s="70"/>
      <c r="AM862" s="70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</row>
    <row r="863" spans="1:60">
      <c r="A863" s="39" t="s">
        <v>680</v>
      </c>
      <c r="B863" s="39" t="s">
        <v>79</v>
      </c>
      <c r="C863" s="6" t="s">
        <v>20</v>
      </c>
      <c r="D863" s="40">
        <v>1994</v>
      </c>
      <c r="E863" s="6" t="s">
        <v>133</v>
      </c>
      <c r="F863" s="19">
        <v>25670</v>
      </c>
      <c r="G863" s="28" t="b">
        <f t="shared" si="121"/>
        <v>0</v>
      </c>
      <c r="H863" s="19"/>
      <c r="I863" s="6"/>
      <c r="J863" s="7"/>
      <c r="K863" s="28" t="b">
        <f t="shared" si="122"/>
        <v>0</v>
      </c>
      <c r="L863" s="7"/>
      <c r="M863" s="28" t="b">
        <f t="shared" si="123"/>
        <v>0</v>
      </c>
      <c r="N863" s="20">
        <v>11971</v>
      </c>
      <c r="O863" s="28" t="b">
        <f t="shared" si="124"/>
        <v>0</v>
      </c>
      <c r="P863" s="7">
        <v>11405</v>
      </c>
      <c r="Q863" s="28" t="b">
        <f t="shared" si="125"/>
        <v>0</v>
      </c>
      <c r="R863" s="82"/>
      <c r="S863" s="28" t="b">
        <f t="shared" si="126"/>
        <v>0</v>
      </c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70"/>
      <c r="AM863" s="70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</row>
    <row r="864" spans="1:60" ht="18">
      <c r="A864" s="9" t="s">
        <v>1070</v>
      </c>
      <c r="B864" s="9" t="s">
        <v>114</v>
      </c>
      <c r="C864" s="6" t="s">
        <v>20</v>
      </c>
      <c r="D864" s="10">
        <v>2000</v>
      </c>
      <c r="E864" s="6" t="s">
        <v>131</v>
      </c>
      <c r="F864" s="19">
        <v>40729</v>
      </c>
      <c r="G864" s="28" t="b">
        <f t="shared" si="121"/>
        <v>0</v>
      </c>
      <c r="H864" s="64"/>
      <c r="I864" s="6"/>
      <c r="J864" s="7"/>
      <c r="K864" s="28" t="b">
        <f t="shared" si="122"/>
        <v>0</v>
      </c>
      <c r="L864" s="7"/>
      <c r="M864" s="28" t="b">
        <f t="shared" si="123"/>
        <v>0</v>
      </c>
      <c r="N864" s="7"/>
      <c r="O864" s="28" t="b">
        <f t="shared" si="124"/>
        <v>0</v>
      </c>
      <c r="P864" s="7">
        <v>14657</v>
      </c>
      <c r="Q864" s="28" t="b">
        <f t="shared" si="125"/>
        <v>0</v>
      </c>
      <c r="R864" s="79"/>
      <c r="S864" s="28" t="b">
        <f t="shared" si="126"/>
        <v>0</v>
      </c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70"/>
      <c r="AM864" s="70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</row>
    <row r="865" spans="1:254">
      <c r="A865" s="39" t="s">
        <v>663</v>
      </c>
      <c r="B865" s="39" t="s">
        <v>996</v>
      </c>
      <c r="C865" s="6" t="s">
        <v>20</v>
      </c>
      <c r="D865" s="40">
        <v>1998</v>
      </c>
      <c r="E865" s="6" t="s">
        <v>135</v>
      </c>
      <c r="F865" s="19">
        <v>30332</v>
      </c>
      <c r="G865" s="28" t="b">
        <f t="shared" si="121"/>
        <v>0</v>
      </c>
      <c r="H865" s="19"/>
      <c r="I865" s="6"/>
      <c r="J865" s="7">
        <v>10039</v>
      </c>
      <c r="K865" s="28" t="b">
        <f t="shared" si="122"/>
        <v>0</v>
      </c>
      <c r="L865" s="19">
        <v>15438</v>
      </c>
      <c r="M865" s="28" t="b">
        <f t="shared" si="123"/>
        <v>0</v>
      </c>
      <c r="N865" s="20">
        <v>14620</v>
      </c>
      <c r="O865" s="28" t="b">
        <f t="shared" si="124"/>
        <v>0</v>
      </c>
      <c r="P865" s="7">
        <v>13545</v>
      </c>
      <c r="Q865" s="28" t="b">
        <f t="shared" si="125"/>
        <v>0</v>
      </c>
      <c r="R865" s="82"/>
      <c r="S865" s="28" t="b">
        <f t="shared" si="126"/>
        <v>0</v>
      </c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70"/>
      <c r="AM865" s="70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</row>
    <row r="866" spans="1:254">
      <c r="A866" s="39" t="s">
        <v>664</v>
      </c>
      <c r="B866" s="39" t="s">
        <v>997</v>
      </c>
      <c r="C866" s="6" t="s">
        <v>20</v>
      </c>
      <c r="D866" s="40">
        <v>1997</v>
      </c>
      <c r="E866" s="6" t="s">
        <v>135</v>
      </c>
      <c r="F866" s="19">
        <v>31545</v>
      </c>
      <c r="G866" s="28" t="b">
        <f t="shared" si="121"/>
        <v>0</v>
      </c>
      <c r="H866" s="19"/>
      <c r="I866" s="6"/>
      <c r="J866" s="7"/>
      <c r="K866" s="28" t="b">
        <f t="shared" si="122"/>
        <v>0</v>
      </c>
      <c r="L866" s="7"/>
      <c r="M866" s="28" t="b">
        <f t="shared" si="123"/>
        <v>0</v>
      </c>
      <c r="N866" s="20"/>
      <c r="O866" s="28" t="b">
        <f t="shared" si="124"/>
        <v>0</v>
      </c>
      <c r="P866" s="7">
        <v>13808</v>
      </c>
      <c r="Q866" s="28" t="b">
        <f t="shared" si="125"/>
        <v>0</v>
      </c>
      <c r="R866" s="82"/>
      <c r="S866" s="28" t="b">
        <f t="shared" si="126"/>
        <v>0</v>
      </c>
      <c r="AL866" s="70"/>
      <c r="AM866" s="70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70"/>
    </row>
    <row r="867" spans="1:254">
      <c r="A867" s="9" t="s">
        <v>1061</v>
      </c>
      <c r="B867" s="9" t="s">
        <v>727</v>
      </c>
      <c r="C867" s="6" t="s">
        <v>20</v>
      </c>
      <c r="D867" s="10">
        <v>2001</v>
      </c>
      <c r="E867" s="6" t="s">
        <v>67</v>
      </c>
      <c r="F867" s="19">
        <v>34803</v>
      </c>
      <c r="G867" s="28" t="b">
        <f t="shared" si="121"/>
        <v>0</v>
      </c>
      <c r="H867" s="19"/>
      <c r="I867" s="6"/>
      <c r="J867" s="7"/>
      <c r="K867" s="28" t="b">
        <f t="shared" si="122"/>
        <v>0</v>
      </c>
      <c r="L867" s="7"/>
      <c r="M867" s="28" t="b">
        <f t="shared" si="123"/>
        <v>0</v>
      </c>
      <c r="N867" s="20"/>
      <c r="O867" s="28" t="b">
        <f t="shared" si="124"/>
        <v>0</v>
      </c>
      <c r="P867" s="7">
        <v>12700</v>
      </c>
      <c r="Q867" s="28" t="b">
        <f t="shared" si="125"/>
        <v>0</v>
      </c>
      <c r="R867" s="79"/>
      <c r="S867" s="28" t="b">
        <f t="shared" si="126"/>
        <v>0</v>
      </c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70"/>
      <c r="AM867" s="70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</row>
    <row r="868" spans="1:254" s="24" customFormat="1" ht="18">
      <c r="A868" s="9" t="s">
        <v>1063</v>
      </c>
      <c r="B868" s="9" t="s">
        <v>1064</v>
      </c>
      <c r="C868" s="6" t="s">
        <v>20</v>
      </c>
      <c r="D868" s="10">
        <v>2002</v>
      </c>
      <c r="E868" s="6" t="s">
        <v>67</v>
      </c>
      <c r="F868" s="19">
        <v>43924</v>
      </c>
      <c r="G868" s="28" t="b">
        <f t="shared" si="121"/>
        <v>0</v>
      </c>
      <c r="H868" s="64"/>
      <c r="I868" s="6"/>
      <c r="J868" s="7"/>
      <c r="K868" s="28" t="b">
        <f t="shared" si="122"/>
        <v>0</v>
      </c>
      <c r="L868" s="7"/>
      <c r="M868" s="28" t="b">
        <f t="shared" si="123"/>
        <v>0</v>
      </c>
      <c r="N868" s="20"/>
      <c r="O868" s="28" t="b">
        <f t="shared" si="124"/>
        <v>0</v>
      </c>
      <c r="P868" s="7">
        <v>13625</v>
      </c>
      <c r="Q868" s="28" t="b">
        <f t="shared" si="125"/>
        <v>0</v>
      </c>
      <c r="R868" s="79"/>
      <c r="S868" s="28" t="b">
        <f t="shared" si="126"/>
        <v>0</v>
      </c>
      <c r="AL868" s="70"/>
      <c r="AM868" s="70"/>
      <c r="BH868" s="68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</row>
    <row r="869" spans="1:254" s="24" customFormat="1">
      <c r="A869" s="39" t="s">
        <v>672</v>
      </c>
      <c r="B869" s="39" t="s">
        <v>491</v>
      </c>
      <c r="C869" s="6" t="s">
        <v>20</v>
      </c>
      <c r="D869" s="40">
        <v>1995</v>
      </c>
      <c r="E869" s="6" t="s">
        <v>132</v>
      </c>
      <c r="F869" s="19">
        <v>23354</v>
      </c>
      <c r="G869" s="28" t="b">
        <f t="shared" si="121"/>
        <v>0</v>
      </c>
      <c r="H869" s="19"/>
      <c r="I869" s="6"/>
      <c r="J869" s="7"/>
      <c r="K869" s="28" t="b">
        <f t="shared" si="122"/>
        <v>0</v>
      </c>
      <c r="L869" s="7"/>
      <c r="M869" s="28" t="b">
        <f t="shared" si="123"/>
        <v>0</v>
      </c>
      <c r="N869" s="20">
        <v>11381</v>
      </c>
      <c r="O869" s="28" t="b">
        <f t="shared" si="124"/>
        <v>0</v>
      </c>
      <c r="P869" s="7">
        <v>10720</v>
      </c>
      <c r="Q869" s="28" t="str">
        <f t="shared" si="125"/>
        <v>Q</v>
      </c>
      <c r="R869" s="82"/>
      <c r="S869" s="28" t="b">
        <f t="shared" si="126"/>
        <v>0</v>
      </c>
      <c r="AL869" s="70"/>
      <c r="AM869" s="70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</row>
    <row r="870" spans="1:254" s="24" customFormat="1" ht="18">
      <c r="A870" s="39" t="s">
        <v>670</v>
      </c>
      <c r="B870" s="39" t="s">
        <v>991</v>
      </c>
      <c r="C870" s="6" t="s">
        <v>20</v>
      </c>
      <c r="D870" s="40">
        <v>1998</v>
      </c>
      <c r="E870" s="6" t="s">
        <v>135</v>
      </c>
      <c r="F870" s="64"/>
      <c r="G870" s="28" t="b">
        <f t="shared" si="121"/>
        <v>0</v>
      </c>
      <c r="H870" s="64"/>
      <c r="I870" s="6"/>
      <c r="J870" s="7"/>
      <c r="K870" s="28" t="b">
        <f t="shared" si="122"/>
        <v>0</v>
      </c>
      <c r="L870" s="7"/>
      <c r="M870" s="28" t="b">
        <f t="shared" si="123"/>
        <v>0</v>
      </c>
      <c r="N870" s="20">
        <v>14150</v>
      </c>
      <c r="O870" s="28" t="b">
        <f t="shared" si="124"/>
        <v>0</v>
      </c>
      <c r="P870" s="7">
        <v>12823</v>
      </c>
      <c r="Q870" s="28" t="b">
        <f t="shared" si="125"/>
        <v>0</v>
      </c>
      <c r="R870" s="82"/>
      <c r="S870" s="28" t="b">
        <f t="shared" si="126"/>
        <v>0</v>
      </c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70"/>
      <c r="AM870" s="70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</row>
    <row r="871" spans="1:254" s="24" customFormat="1">
      <c r="A871" s="9" t="s">
        <v>1052</v>
      </c>
      <c r="B871" s="9" t="s">
        <v>487</v>
      </c>
      <c r="C871" s="6" t="s">
        <v>20</v>
      </c>
      <c r="D871" s="10">
        <v>2004</v>
      </c>
      <c r="E871" s="6" t="s">
        <v>339</v>
      </c>
      <c r="F871" s="19"/>
      <c r="G871" s="28" t="b">
        <f t="shared" si="121"/>
        <v>0</v>
      </c>
      <c r="H871" s="19">
        <v>21130</v>
      </c>
      <c r="I871" s="6"/>
      <c r="J871" s="7"/>
      <c r="K871" s="28" t="b">
        <f t="shared" si="122"/>
        <v>0</v>
      </c>
      <c r="L871" s="19"/>
      <c r="M871" s="28" t="b">
        <f t="shared" si="123"/>
        <v>0</v>
      </c>
      <c r="N871" s="20"/>
      <c r="O871" s="28" t="b">
        <f t="shared" si="124"/>
        <v>0</v>
      </c>
      <c r="P871" s="7" t="s">
        <v>341</v>
      </c>
      <c r="Q871" s="28" t="b">
        <f t="shared" si="125"/>
        <v>0</v>
      </c>
      <c r="R871" s="79"/>
      <c r="S871" s="28" t="b">
        <f t="shared" si="126"/>
        <v>0</v>
      </c>
      <c r="AL871" s="70"/>
      <c r="AM871" s="70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</row>
    <row r="872" spans="1:254" s="24" customFormat="1">
      <c r="A872" s="9" t="s">
        <v>1072</v>
      </c>
      <c r="B872" s="9" t="s">
        <v>1073</v>
      </c>
      <c r="C872" s="6" t="s">
        <v>20</v>
      </c>
      <c r="D872" s="10">
        <v>2000</v>
      </c>
      <c r="E872" s="6" t="s">
        <v>131</v>
      </c>
      <c r="F872" s="19">
        <v>35168</v>
      </c>
      <c r="G872" s="28" t="b">
        <f t="shared" si="121"/>
        <v>0</v>
      </c>
      <c r="H872" s="19"/>
      <c r="I872" s="6"/>
      <c r="J872" s="7"/>
      <c r="K872" s="28" t="b">
        <f t="shared" si="122"/>
        <v>0</v>
      </c>
      <c r="L872" s="7"/>
      <c r="M872" s="28" t="b">
        <f t="shared" si="123"/>
        <v>0</v>
      </c>
      <c r="N872" s="7">
        <v>20848</v>
      </c>
      <c r="O872" s="28" t="b">
        <f t="shared" si="124"/>
        <v>0</v>
      </c>
      <c r="P872" s="7" t="s">
        <v>341</v>
      </c>
      <c r="Q872" s="28" t="b">
        <f t="shared" si="125"/>
        <v>0</v>
      </c>
      <c r="R872" s="79"/>
      <c r="S872" s="28" t="b">
        <f t="shared" si="126"/>
        <v>0</v>
      </c>
      <c r="AL872" s="70"/>
      <c r="AM872" s="70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</row>
    <row r="873" spans="1:254" s="24" customFormat="1">
      <c r="A873" s="75" t="s">
        <v>1268</v>
      </c>
      <c r="B873" s="75" t="s">
        <v>114</v>
      </c>
      <c r="C873" s="76" t="s">
        <v>49</v>
      </c>
      <c r="D873" s="77">
        <v>2004</v>
      </c>
      <c r="E873" s="6" t="s">
        <v>339</v>
      </c>
      <c r="F873" s="19"/>
      <c r="G873" s="28" t="b">
        <f t="shared" si="121"/>
        <v>0</v>
      </c>
      <c r="H873" s="19">
        <v>23303</v>
      </c>
      <c r="I873" s="28"/>
      <c r="J873" s="7">
        <v>11445</v>
      </c>
      <c r="K873" s="28" t="b">
        <f t="shared" si="122"/>
        <v>0</v>
      </c>
      <c r="L873" s="7"/>
      <c r="M873" s="28" t="b">
        <f t="shared" si="123"/>
        <v>0</v>
      </c>
      <c r="N873" s="7"/>
      <c r="O873" s="28" t="b">
        <f t="shared" si="124"/>
        <v>0</v>
      </c>
      <c r="P873" s="7">
        <v>11870</v>
      </c>
      <c r="Q873" s="28" t="b">
        <f t="shared" si="125"/>
        <v>0</v>
      </c>
      <c r="R873" s="81"/>
      <c r="S873" s="28" t="b">
        <f t="shared" si="126"/>
        <v>0</v>
      </c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70"/>
      <c r="AM873" s="70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</row>
    <row r="874" spans="1:254" s="24" customFormat="1">
      <c r="A874" s="75" t="s">
        <v>1268</v>
      </c>
      <c r="B874" s="75" t="s">
        <v>389</v>
      </c>
      <c r="C874" s="76" t="s">
        <v>49</v>
      </c>
      <c r="D874" s="77">
        <v>2004</v>
      </c>
      <c r="E874" s="6" t="s">
        <v>339</v>
      </c>
      <c r="F874" s="19"/>
      <c r="G874" s="28" t="b">
        <f t="shared" si="121"/>
        <v>0</v>
      </c>
      <c r="H874" s="19">
        <v>23395</v>
      </c>
      <c r="I874" s="28"/>
      <c r="J874" s="7">
        <v>11352</v>
      </c>
      <c r="K874" s="28" t="b">
        <f t="shared" si="122"/>
        <v>0</v>
      </c>
      <c r="L874" s="7"/>
      <c r="M874" s="28" t="b">
        <f t="shared" si="123"/>
        <v>0</v>
      </c>
      <c r="N874" s="7"/>
      <c r="O874" s="28" t="b">
        <f t="shared" si="124"/>
        <v>0</v>
      </c>
      <c r="P874" s="7">
        <v>15759</v>
      </c>
      <c r="Q874" s="28" t="b">
        <f t="shared" si="125"/>
        <v>0</v>
      </c>
      <c r="R874" s="81"/>
      <c r="S874" s="28" t="b">
        <f t="shared" si="126"/>
        <v>0</v>
      </c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70"/>
      <c r="AM874" s="70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</row>
    <row r="875" spans="1:254" s="24" customFormat="1">
      <c r="A875" s="75" t="s">
        <v>1294</v>
      </c>
      <c r="B875" s="75" t="s">
        <v>1345</v>
      </c>
      <c r="C875" s="76" t="s">
        <v>49</v>
      </c>
      <c r="D875" s="77">
        <v>1966</v>
      </c>
      <c r="E875" s="6" t="s">
        <v>134</v>
      </c>
      <c r="F875" s="19">
        <v>35396</v>
      </c>
      <c r="G875" s="28" t="b">
        <f t="shared" si="121"/>
        <v>0</v>
      </c>
      <c r="H875" s="19"/>
      <c r="I875" s="28"/>
      <c r="J875" s="7">
        <v>5698</v>
      </c>
      <c r="K875" s="28" t="b">
        <f t="shared" si="122"/>
        <v>0</v>
      </c>
      <c r="L875" s="7"/>
      <c r="M875" s="28" t="b">
        <f t="shared" si="123"/>
        <v>0</v>
      </c>
      <c r="N875" s="7">
        <v>14941</v>
      </c>
      <c r="O875" s="28" t="b">
        <f t="shared" si="124"/>
        <v>0</v>
      </c>
      <c r="P875" s="7">
        <v>13789</v>
      </c>
      <c r="Q875" s="28" t="b">
        <f t="shared" si="125"/>
        <v>0</v>
      </c>
      <c r="R875" s="81">
        <v>42998</v>
      </c>
      <c r="S875" s="28" t="b">
        <f t="shared" si="126"/>
        <v>0</v>
      </c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70"/>
      <c r="AM875" s="70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</row>
    <row r="876" spans="1:254" s="24" customFormat="1">
      <c r="A876" s="75" t="s">
        <v>1294</v>
      </c>
      <c r="B876" s="75" t="s">
        <v>430</v>
      </c>
      <c r="C876" s="76" t="s">
        <v>49</v>
      </c>
      <c r="D876" s="77">
        <v>1999</v>
      </c>
      <c r="E876" s="6" t="s">
        <v>131</v>
      </c>
      <c r="F876" s="19">
        <v>34631</v>
      </c>
      <c r="G876" s="28" t="b">
        <f t="shared" si="121"/>
        <v>0</v>
      </c>
      <c r="H876" s="19"/>
      <c r="I876" s="28"/>
      <c r="J876" s="7"/>
      <c r="K876" s="28" t="b">
        <f t="shared" si="122"/>
        <v>0</v>
      </c>
      <c r="L876" s="7"/>
      <c r="M876" s="28" t="b">
        <f t="shared" si="123"/>
        <v>0</v>
      </c>
      <c r="N876" s="7"/>
      <c r="O876" s="28" t="b">
        <f t="shared" si="124"/>
        <v>0</v>
      </c>
      <c r="P876" s="7">
        <v>13902</v>
      </c>
      <c r="Q876" s="28" t="b">
        <f t="shared" si="125"/>
        <v>0</v>
      </c>
      <c r="R876" s="81"/>
      <c r="S876" s="28" t="b">
        <f t="shared" si="126"/>
        <v>0</v>
      </c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70"/>
      <c r="AM876" s="70"/>
    </row>
    <row r="877" spans="1:254" s="24" customFormat="1">
      <c r="A877" s="75" t="s">
        <v>1277</v>
      </c>
      <c r="B877" s="75" t="s">
        <v>1278</v>
      </c>
      <c r="C877" s="76" t="s">
        <v>49</v>
      </c>
      <c r="D877" s="77">
        <v>2002</v>
      </c>
      <c r="E877" s="6" t="s">
        <v>67</v>
      </c>
      <c r="F877" s="19">
        <v>40831</v>
      </c>
      <c r="G877" s="28" t="b">
        <f t="shared" si="121"/>
        <v>0</v>
      </c>
      <c r="H877" s="19"/>
      <c r="I877" s="28"/>
      <c r="J877" s="7">
        <v>10667</v>
      </c>
      <c r="K877" s="28" t="b">
        <f t="shared" si="122"/>
        <v>0</v>
      </c>
      <c r="L877" s="7"/>
      <c r="M877" s="28" t="b">
        <f t="shared" si="123"/>
        <v>0</v>
      </c>
      <c r="N877" s="7">
        <v>15747</v>
      </c>
      <c r="O877" s="28" t="b">
        <f t="shared" si="124"/>
        <v>0</v>
      </c>
      <c r="P877" s="7">
        <v>12595</v>
      </c>
      <c r="Q877" s="28" t="b">
        <f t="shared" si="125"/>
        <v>0</v>
      </c>
      <c r="R877" s="81"/>
      <c r="S877" s="28" t="b">
        <f t="shared" si="126"/>
        <v>0</v>
      </c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70"/>
      <c r="AM877" s="70"/>
      <c r="BH877" s="67"/>
    </row>
    <row r="878" spans="1:254" s="24" customFormat="1">
      <c r="A878" s="75" t="s">
        <v>1264</v>
      </c>
      <c r="B878" s="75" t="s">
        <v>320</v>
      </c>
      <c r="C878" s="76" t="s">
        <v>49</v>
      </c>
      <c r="D878" s="77">
        <v>2005</v>
      </c>
      <c r="E878" s="6" t="s">
        <v>344</v>
      </c>
      <c r="F878" s="19"/>
      <c r="G878" s="28" t="b">
        <f t="shared" si="121"/>
        <v>0</v>
      </c>
      <c r="H878" s="19"/>
      <c r="I878" s="28"/>
      <c r="J878" s="7">
        <v>3765</v>
      </c>
      <c r="K878" s="28" t="b">
        <f t="shared" si="122"/>
        <v>0</v>
      </c>
      <c r="L878" s="7"/>
      <c r="M878" s="28" t="b">
        <f t="shared" si="123"/>
        <v>0</v>
      </c>
      <c r="N878" s="7"/>
      <c r="O878" s="28" t="b">
        <f t="shared" si="124"/>
        <v>0</v>
      </c>
      <c r="P878" s="7"/>
      <c r="Q878" s="28" t="b">
        <f t="shared" si="125"/>
        <v>0</v>
      </c>
      <c r="R878" s="81"/>
      <c r="S878" s="28" t="b">
        <f t="shared" si="126"/>
        <v>0</v>
      </c>
      <c r="AL878" s="70"/>
      <c r="AM878" s="70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</row>
    <row r="879" spans="1:254" s="24" customFormat="1">
      <c r="A879" s="75" t="s">
        <v>1274</v>
      </c>
      <c r="B879" s="75" t="s">
        <v>229</v>
      </c>
      <c r="C879" s="76" t="s">
        <v>49</v>
      </c>
      <c r="D879" s="77">
        <v>2004</v>
      </c>
      <c r="E879" s="6" t="s">
        <v>339</v>
      </c>
      <c r="F879" s="19"/>
      <c r="G879" s="28" t="b">
        <f t="shared" si="121"/>
        <v>0</v>
      </c>
      <c r="H879" s="19"/>
      <c r="I879" s="28"/>
      <c r="J879" s="7">
        <v>13660</v>
      </c>
      <c r="K879" s="28" t="b">
        <f t="shared" si="122"/>
        <v>0</v>
      </c>
      <c r="L879" s="7"/>
      <c r="M879" s="28" t="b">
        <f t="shared" si="123"/>
        <v>0</v>
      </c>
      <c r="N879" s="7"/>
      <c r="O879" s="28" t="b">
        <f t="shared" si="124"/>
        <v>0</v>
      </c>
      <c r="P879" s="7">
        <v>15955</v>
      </c>
      <c r="Q879" s="28" t="b">
        <f t="shared" si="125"/>
        <v>0</v>
      </c>
      <c r="R879" s="81"/>
      <c r="S879" s="28" t="b">
        <f t="shared" si="126"/>
        <v>0</v>
      </c>
      <c r="AL879" s="70"/>
      <c r="AM879" s="70"/>
    </row>
    <row r="880" spans="1:254" s="24" customFormat="1">
      <c r="A880" s="39" t="s">
        <v>1390</v>
      </c>
      <c r="B880" s="39" t="s">
        <v>96</v>
      </c>
      <c r="C880" s="6" t="s">
        <v>49</v>
      </c>
      <c r="D880" s="60">
        <v>1998</v>
      </c>
      <c r="E880" s="6" t="s">
        <v>135</v>
      </c>
      <c r="F880" s="19">
        <v>33910</v>
      </c>
      <c r="G880" s="28" t="b">
        <f t="shared" si="121"/>
        <v>0</v>
      </c>
      <c r="H880" s="19"/>
      <c r="I880" s="28"/>
      <c r="J880" s="7"/>
      <c r="K880" s="28" t="b">
        <f t="shared" si="122"/>
        <v>0</v>
      </c>
      <c r="L880" s="7"/>
      <c r="M880" s="28" t="b">
        <f t="shared" si="123"/>
        <v>0</v>
      </c>
      <c r="N880" s="7">
        <v>15080</v>
      </c>
      <c r="O880" s="28" t="b">
        <f t="shared" si="124"/>
        <v>0</v>
      </c>
      <c r="P880" s="7">
        <v>14026</v>
      </c>
      <c r="Q880" s="28" t="b">
        <f t="shared" si="125"/>
        <v>0</v>
      </c>
      <c r="R880" s="81"/>
      <c r="S880" s="28" t="b">
        <f t="shared" si="126"/>
        <v>0</v>
      </c>
      <c r="AL880" s="70"/>
      <c r="AM880" s="70"/>
    </row>
    <row r="881" spans="1:60" s="24" customFormat="1">
      <c r="A881" s="75" t="s">
        <v>845</v>
      </c>
      <c r="B881" s="75" t="s">
        <v>320</v>
      </c>
      <c r="C881" s="76" t="s">
        <v>49</v>
      </c>
      <c r="D881" s="77">
        <v>2003</v>
      </c>
      <c r="E881" s="6" t="s">
        <v>339</v>
      </c>
      <c r="F881" s="19"/>
      <c r="G881" s="28" t="b">
        <f t="shared" si="121"/>
        <v>0</v>
      </c>
      <c r="H881" s="19"/>
      <c r="I881" s="28"/>
      <c r="J881" s="7">
        <v>5911</v>
      </c>
      <c r="K881" s="28" t="b">
        <f t="shared" si="122"/>
        <v>0</v>
      </c>
      <c r="L881" s="7"/>
      <c r="M881" s="28" t="b">
        <f t="shared" si="123"/>
        <v>0</v>
      </c>
      <c r="N881" s="7"/>
      <c r="O881" s="28" t="b">
        <f t="shared" si="124"/>
        <v>0</v>
      </c>
      <c r="P881" s="7">
        <v>13186</v>
      </c>
      <c r="Q881" s="28" t="b">
        <f t="shared" si="125"/>
        <v>0</v>
      </c>
      <c r="R881" s="81"/>
      <c r="S881" s="28" t="b">
        <f t="shared" si="126"/>
        <v>0</v>
      </c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70"/>
      <c r="AM881" s="70"/>
      <c r="BH881" s="2"/>
    </row>
    <row r="882" spans="1:60" s="24" customFormat="1">
      <c r="A882" s="39" t="s">
        <v>834</v>
      </c>
      <c r="B882" s="39" t="s">
        <v>1263</v>
      </c>
      <c r="C882" s="6" t="s">
        <v>49</v>
      </c>
      <c r="D882" s="60">
        <v>1998</v>
      </c>
      <c r="E882" s="6" t="s">
        <v>135</v>
      </c>
      <c r="F882" s="19">
        <v>35459</v>
      </c>
      <c r="G882" s="28" t="b">
        <f t="shared" si="121"/>
        <v>0</v>
      </c>
      <c r="H882" s="19"/>
      <c r="I882" s="28"/>
      <c r="J882" s="7"/>
      <c r="K882" s="28" t="b">
        <f t="shared" si="122"/>
        <v>0</v>
      </c>
      <c r="L882" s="7"/>
      <c r="M882" s="28" t="b">
        <f t="shared" si="123"/>
        <v>0</v>
      </c>
      <c r="N882" s="7">
        <v>21571</v>
      </c>
      <c r="O882" s="28" t="b">
        <f t="shared" si="124"/>
        <v>0</v>
      </c>
      <c r="P882" s="7">
        <v>24350</v>
      </c>
      <c r="Q882" s="28" t="b">
        <f t="shared" si="125"/>
        <v>0</v>
      </c>
      <c r="R882" s="81"/>
      <c r="S882" s="28" t="b">
        <f t="shared" si="126"/>
        <v>0</v>
      </c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70"/>
      <c r="AM882" s="70"/>
    </row>
    <row r="883" spans="1:60" s="24" customFormat="1">
      <c r="A883" s="9" t="s">
        <v>253</v>
      </c>
      <c r="B883" s="9" t="s">
        <v>254</v>
      </c>
      <c r="C883" s="6" t="s">
        <v>44</v>
      </c>
      <c r="D883" s="10">
        <v>2002</v>
      </c>
      <c r="E883" s="6" t="s">
        <v>67</v>
      </c>
      <c r="F883" s="19">
        <v>34700</v>
      </c>
      <c r="G883" s="28" t="b">
        <f t="shared" ref="G883:G890" si="127">IF(AND(E883="Sénior",F883&lt;=22050,F883&gt;1),"Q",IF(AND(E883="Junior",F883&lt;=22700,F883&gt;1),"Q",IF(AND(E883="Cadet",F883&lt;=23527,F883&gt;1),"Q",IF(AND(E883="Minime",F883&lt;=25768,F883&gt;1),"Q"))))</f>
        <v>0</v>
      </c>
      <c r="H883" s="19"/>
      <c r="I883" s="6"/>
      <c r="J883" s="7">
        <v>5705</v>
      </c>
      <c r="K883" s="28" t="b">
        <f t="shared" ref="K883:K890" si="128">IF(AND(E883="Sénior",J883&lt;=3830,J883&gt;1),"Q",IF(AND(E883="Junior",J883&lt;=4000,J883&gt;1),"Q",IF(AND(E883="Cadet",J883&lt;=4266,J883&gt;1),"Q",IF(AND(E883="Minime",J883&lt;=5096,J883&gt;1),"Q"))))</f>
        <v>0</v>
      </c>
      <c r="L883" s="19"/>
      <c r="M883" s="28" t="b">
        <f t="shared" ref="M883:M890" si="129">IF(AND(E883="Sénior",L883&lt;=12238,L883&gt;1),"Q",IF(AND(E883="Junior",L883&lt;=12600,L883&gt;1),"Q",IF(AND(E883="Cadet",L883&lt;=13092,L883&gt;1),"Q",IF(AND(E883="Minime",L883&lt;=14000,L883&gt;1),"Q"))))</f>
        <v>0</v>
      </c>
      <c r="N883" s="19">
        <v>14376</v>
      </c>
      <c r="O883" s="28" t="b">
        <f t="shared" ref="O883:O890" si="130">IF(AND(E883="Sénior",N883&lt;=10560,N883&gt;1),"Q",IF(AND(E883="Junior",N883&lt;=11100,N883&gt;1),"Q",IF(AND(E883="Cadet",N883&lt;=11739,N883&gt;1),"Q",IF(AND(E883="Minime",N883&lt;=13100,N883&gt;1),"Q"))))</f>
        <v>0</v>
      </c>
      <c r="P883" s="7">
        <v>13244</v>
      </c>
      <c r="Q883" s="28" t="b">
        <f t="shared" ref="Q883:Q890" si="131">IF(AND(E883="Sénior",P883&lt;=10623,P883&gt;1),"Q",IF(AND(E883="Junior",P883&lt;=10900,P883&gt;1),"Q",IF(AND(E883="Cadet",P883&lt;=11269,P883&gt;1),"Q",IF(AND(E883="Minime",P883&lt;=12404,P883&gt;1),"Q"))))</f>
        <v>0</v>
      </c>
      <c r="R883" s="79"/>
      <c r="S883" s="28" t="b">
        <f t="shared" si="126"/>
        <v>0</v>
      </c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70"/>
      <c r="AM883" s="70"/>
      <c r="BH883" s="68"/>
    </row>
    <row r="884" spans="1:60" s="24" customFormat="1">
      <c r="A884" s="39" t="s">
        <v>278</v>
      </c>
      <c r="B884" s="39" t="s">
        <v>279</v>
      </c>
      <c r="C884" s="6" t="s">
        <v>44</v>
      </c>
      <c r="D884" s="40">
        <v>2000</v>
      </c>
      <c r="E884" s="6" t="s">
        <v>131</v>
      </c>
      <c r="F884" s="19">
        <v>35862</v>
      </c>
      <c r="G884" s="28" t="b">
        <f t="shared" si="127"/>
        <v>0</v>
      </c>
      <c r="H884" s="19"/>
      <c r="I884" s="6"/>
      <c r="J884" s="7">
        <v>11022</v>
      </c>
      <c r="K884" s="28" t="b">
        <f t="shared" si="128"/>
        <v>0</v>
      </c>
      <c r="L884" s="7"/>
      <c r="M884" s="28" t="b">
        <f t="shared" si="129"/>
        <v>0</v>
      </c>
      <c r="N884" s="20">
        <v>15664</v>
      </c>
      <c r="O884" s="28" t="b">
        <f t="shared" si="130"/>
        <v>0</v>
      </c>
      <c r="P884" s="7">
        <v>14795</v>
      </c>
      <c r="Q884" s="28" t="b">
        <f t="shared" si="131"/>
        <v>0</v>
      </c>
      <c r="R884" s="79">
        <v>43730</v>
      </c>
      <c r="S884" s="28" t="b">
        <f t="shared" si="126"/>
        <v>0</v>
      </c>
      <c r="AL884" s="70"/>
      <c r="AM884" s="70"/>
    </row>
    <row r="885" spans="1:60" s="24" customFormat="1">
      <c r="A885" s="3" t="s">
        <v>251</v>
      </c>
      <c r="B885" s="3" t="s">
        <v>252</v>
      </c>
      <c r="C885" s="6" t="s">
        <v>44</v>
      </c>
      <c r="D885" s="11">
        <v>2002</v>
      </c>
      <c r="E885" s="6" t="s">
        <v>67</v>
      </c>
      <c r="F885" s="19">
        <v>35326</v>
      </c>
      <c r="G885" s="28" t="b">
        <f t="shared" si="127"/>
        <v>0</v>
      </c>
      <c r="H885" s="19"/>
      <c r="I885" s="6"/>
      <c r="J885" s="7">
        <v>5472</v>
      </c>
      <c r="K885" s="28" t="b">
        <f t="shared" si="128"/>
        <v>0</v>
      </c>
      <c r="L885" s="19"/>
      <c r="M885" s="28" t="b">
        <f t="shared" si="129"/>
        <v>0</v>
      </c>
      <c r="N885" s="19">
        <v>13840</v>
      </c>
      <c r="O885" s="28" t="b">
        <f t="shared" si="130"/>
        <v>0</v>
      </c>
      <c r="P885" s="7">
        <v>11890</v>
      </c>
      <c r="Q885" s="28" t="b">
        <f t="shared" si="131"/>
        <v>0</v>
      </c>
      <c r="R885" s="79"/>
      <c r="S885" s="28" t="b">
        <f t="shared" si="126"/>
        <v>0</v>
      </c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70"/>
      <c r="AM885" s="70"/>
      <c r="BH885" s="67"/>
    </row>
    <row r="886" spans="1:60" s="24" customFormat="1">
      <c r="A886" s="3" t="s">
        <v>228</v>
      </c>
      <c r="B886" s="3" t="s">
        <v>229</v>
      </c>
      <c r="C886" s="6" t="s">
        <v>44</v>
      </c>
      <c r="D886" s="11">
        <v>2004</v>
      </c>
      <c r="E886" s="6" t="s">
        <v>339</v>
      </c>
      <c r="F886" s="6"/>
      <c r="G886" s="28" t="b">
        <f t="shared" si="127"/>
        <v>0</v>
      </c>
      <c r="H886" s="19">
        <v>15022</v>
      </c>
      <c r="I886" s="6"/>
      <c r="J886" s="7">
        <v>10201</v>
      </c>
      <c r="K886" s="28" t="b">
        <f t="shared" si="128"/>
        <v>0</v>
      </c>
      <c r="L886" s="19"/>
      <c r="M886" s="28" t="b">
        <f t="shared" si="129"/>
        <v>0</v>
      </c>
      <c r="N886" s="7"/>
      <c r="O886" s="28" t="b">
        <f t="shared" si="130"/>
        <v>0</v>
      </c>
      <c r="P886" s="7">
        <v>12474</v>
      </c>
      <c r="Q886" s="28" t="b">
        <f t="shared" si="131"/>
        <v>0</v>
      </c>
      <c r="R886" s="79"/>
      <c r="S886" s="28" t="b">
        <f t="shared" si="126"/>
        <v>0</v>
      </c>
      <c r="AL886" s="70"/>
      <c r="AM886" s="70"/>
    </row>
    <row r="887" spans="1:60" s="24" customFormat="1">
      <c r="A887" s="9" t="s">
        <v>261</v>
      </c>
      <c r="B887" s="9" t="s">
        <v>262</v>
      </c>
      <c r="C887" s="6" t="s">
        <v>44</v>
      </c>
      <c r="D887" s="10">
        <v>2002</v>
      </c>
      <c r="E887" s="6" t="s">
        <v>67</v>
      </c>
      <c r="F887" s="19">
        <v>41234</v>
      </c>
      <c r="G887" s="28" t="b">
        <f t="shared" si="127"/>
        <v>0</v>
      </c>
      <c r="H887" s="19"/>
      <c r="I887" s="6"/>
      <c r="J887" s="7">
        <v>10938</v>
      </c>
      <c r="K887" s="28" t="b">
        <f t="shared" si="128"/>
        <v>0</v>
      </c>
      <c r="L887" s="19"/>
      <c r="M887" s="28" t="b">
        <f t="shared" si="129"/>
        <v>0</v>
      </c>
      <c r="N887" s="19">
        <v>13686</v>
      </c>
      <c r="O887" s="28" t="b">
        <f t="shared" si="130"/>
        <v>0</v>
      </c>
      <c r="P887" s="7">
        <v>13178</v>
      </c>
      <c r="Q887" s="28" t="b">
        <f t="shared" si="131"/>
        <v>0</v>
      </c>
      <c r="R887" s="79"/>
      <c r="S887" s="28" t="b">
        <f t="shared" si="126"/>
        <v>0</v>
      </c>
      <c r="AL887" s="70"/>
      <c r="AM887" s="70"/>
      <c r="BH887" s="68"/>
    </row>
    <row r="888" spans="1:60" s="24" customFormat="1">
      <c r="A888" s="39" t="s">
        <v>224</v>
      </c>
      <c r="B888" s="39" t="s">
        <v>225</v>
      </c>
      <c r="C888" s="6" t="s">
        <v>44</v>
      </c>
      <c r="D888" s="40">
        <v>2003</v>
      </c>
      <c r="E888" s="6" t="s">
        <v>339</v>
      </c>
      <c r="F888" s="19"/>
      <c r="G888" s="28" t="b">
        <f t="shared" si="127"/>
        <v>0</v>
      </c>
      <c r="H888" s="19">
        <v>14475</v>
      </c>
      <c r="I888" s="6"/>
      <c r="J888" s="7">
        <v>5847</v>
      </c>
      <c r="K888" s="28" t="b">
        <f t="shared" si="128"/>
        <v>0</v>
      </c>
      <c r="L888" s="7"/>
      <c r="M888" s="28" t="b">
        <f t="shared" si="129"/>
        <v>0</v>
      </c>
      <c r="N888" s="20"/>
      <c r="O888" s="28" t="b">
        <f t="shared" si="130"/>
        <v>0</v>
      </c>
      <c r="P888" s="7">
        <v>13094</v>
      </c>
      <c r="Q888" s="28" t="b">
        <f t="shared" si="131"/>
        <v>0</v>
      </c>
      <c r="R888" s="81"/>
      <c r="S888" s="28" t="b">
        <f t="shared" si="126"/>
        <v>0</v>
      </c>
      <c r="AL888" s="70"/>
      <c r="AM888" s="70"/>
      <c r="BH888" s="2"/>
    </row>
    <row r="889" spans="1:60" s="24" customFormat="1">
      <c r="A889" s="39" t="s">
        <v>329</v>
      </c>
      <c r="B889" s="39" t="s">
        <v>104</v>
      </c>
      <c r="C889" s="6" t="s">
        <v>44</v>
      </c>
      <c r="D889" s="40">
        <v>1992</v>
      </c>
      <c r="E889" s="6" t="s">
        <v>133</v>
      </c>
      <c r="F889" s="19">
        <v>24191</v>
      </c>
      <c r="G889" s="28" t="b">
        <f t="shared" si="127"/>
        <v>0</v>
      </c>
      <c r="H889" s="19"/>
      <c r="I889" s="6"/>
      <c r="J889" s="7">
        <v>3977</v>
      </c>
      <c r="K889" s="28" t="b">
        <f t="shared" si="128"/>
        <v>0</v>
      </c>
      <c r="L889" s="19">
        <v>12543</v>
      </c>
      <c r="M889" s="28" t="b">
        <f t="shared" si="129"/>
        <v>0</v>
      </c>
      <c r="N889" s="20">
        <v>12128</v>
      </c>
      <c r="O889" s="28" t="b">
        <f t="shared" si="130"/>
        <v>0</v>
      </c>
      <c r="P889" s="7">
        <v>10932</v>
      </c>
      <c r="Q889" s="28" t="b">
        <f t="shared" si="131"/>
        <v>0</v>
      </c>
      <c r="R889" s="81">
        <v>25426</v>
      </c>
      <c r="S889" s="28" t="b">
        <f t="shared" si="126"/>
        <v>0</v>
      </c>
      <c r="AL889" s="70"/>
      <c r="AM889" s="70"/>
    </row>
    <row r="890" spans="1:60" s="24" customFormat="1">
      <c r="A890" s="9" t="s">
        <v>258</v>
      </c>
      <c r="B890" s="9" t="s">
        <v>259</v>
      </c>
      <c r="C890" s="6" t="s">
        <v>44</v>
      </c>
      <c r="D890" s="10">
        <v>2002</v>
      </c>
      <c r="E890" s="6" t="s">
        <v>67</v>
      </c>
      <c r="F890" s="19">
        <v>35170</v>
      </c>
      <c r="G890" s="28" t="b">
        <f t="shared" si="127"/>
        <v>0</v>
      </c>
      <c r="H890" s="19"/>
      <c r="I890" s="6"/>
      <c r="J890" s="7">
        <v>10632</v>
      </c>
      <c r="K890" s="28" t="b">
        <f t="shared" si="128"/>
        <v>0</v>
      </c>
      <c r="L890" s="19"/>
      <c r="M890" s="28" t="b">
        <f t="shared" si="129"/>
        <v>0</v>
      </c>
      <c r="N890" s="19">
        <v>13652</v>
      </c>
      <c r="O890" s="28" t="b">
        <f t="shared" si="130"/>
        <v>0</v>
      </c>
      <c r="P890" s="7">
        <v>12117</v>
      </c>
      <c r="Q890" s="28" t="b">
        <f t="shared" si="131"/>
        <v>0</v>
      </c>
      <c r="R890" s="79"/>
      <c r="S890" s="28" t="b">
        <f t="shared" ref="S890" si="132">IF(AND(E890="Sénior",R890&lt;=24630,R890&gt;1),"Q",IF(AND(E890="Junior",R890&lt;=25400,R890&gt;1),"Q",IF(AND(E890="Cadet",R890&lt;=25904,R890&gt;1),"Q",IF(AND(E890="Minime",R890&lt;=32633,R890&gt;1),"Q"))))</f>
        <v>0</v>
      </c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BH890" s="68"/>
    </row>
    <row r="891" spans="1:60" s="24" customFormat="1">
      <c r="A891" s="9" t="s">
        <v>1456</v>
      </c>
      <c r="B891" s="9" t="s">
        <v>1273</v>
      </c>
      <c r="C891" s="1" t="s">
        <v>11</v>
      </c>
      <c r="D891" s="14">
        <v>1973</v>
      </c>
      <c r="E891" s="6" t="s">
        <v>134</v>
      </c>
      <c r="F891" s="19" t="s">
        <v>1457</v>
      </c>
      <c r="G891" s="28"/>
      <c r="H891" s="19"/>
      <c r="I891" s="6"/>
      <c r="J891" s="7" t="s">
        <v>1458</v>
      </c>
      <c r="K891" s="28"/>
      <c r="L891" s="19"/>
      <c r="M891" s="28"/>
      <c r="N891" s="19"/>
      <c r="O891" s="28"/>
      <c r="P891" s="7" t="s">
        <v>1459</v>
      </c>
      <c r="Q891" s="28"/>
      <c r="R891" s="79"/>
      <c r="S891" s="2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s="90" customFormat="1">
      <c r="A892" s="9" t="s">
        <v>194</v>
      </c>
      <c r="B892" s="9" t="s">
        <v>621</v>
      </c>
      <c r="C892" s="1" t="s">
        <v>11</v>
      </c>
      <c r="D892" s="10">
        <v>1999</v>
      </c>
      <c r="E892" s="6" t="s">
        <v>131</v>
      </c>
      <c r="F892" s="19">
        <v>23070</v>
      </c>
      <c r="G892" s="28" t="str">
        <f t="shared" ref="G892:G901" si="133">IF(AND(E892="Sénior",F892&lt;=22050,F892&gt;1),"Q",IF(AND(E892="Junior",F892&lt;=22700,F892&gt;1),"Q",IF(AND(E892="Cadet",F892&lt;=23527,F892&gt;1),"Q",IF(AND(E892="Minime",F892&lt;=25768,F892&gt;1),"Q"))))</f>
        <v>Q</v>
      </c>
      <c r="H892" s="19"/>
      <c r="I892" s="6"/>
      <c r="J892" s="7">
        <v>4385</v>
      </c>
      <c r="K892" s="28" t="str">
        <f t="shared" ref="K892:K901" si="134">IF(AND(E892="Sénior",J892&lt;=3830,J892&gt;1),"Q",IF(AND(E892="Junior",J892&lt;=4000,J892&gt;1),"Q",IF(AND(E892="Cadet",J892&lt;=4266,J892&gt;1),"Q",IF(AND(E892="Minime",J892&lt;=5096,J892&gt;1),"Q"))))</f>
        <v>Q</v>
      </c>
      <c r="L892" s="19">
        <v>13342</v>
      </c>
      <c r="M892" s="28" t="str">
        <f t="shared" ref="M892:M901" si="135">IF(AND(E892="Sénior",L892&lt;=12238,L892&gt;1),"Q",IF(AND(E892="Junior",L892&lt;=12600,L892&gt;1),"Q",IF(AND(E892="Cadet",L892&lt;=13092,L892&gt;1),"Q",IF(AND(E892="Minime",L892&lt;=14000,L892&gt;1),"Q"))))</f>
        <v>Q</v>
      </c>
      <c r="N892" s="7">
        <v>11040</v>
      </c>
      <c r="O892" s="28" t="str">
        <f t="shared" ref="O892:O901" si="136">IF(AND(E892="Sénior",N892&lt;=10560,N892&gt;1),"Q",IF(AND(E892="Junior",N892&lt;=11100,N892&gt;1),"Q",IF(AND(E892="Cadet",N892&lt;=11739,N892&gt;1),"Q",IF(AND(E892="Minime",N892&lt;=13100,N892&gt;1),"Q"))))</f>
        <v>Q</v>
      </c>
      <c r="P892" s="7">
        <v>11427</v>
      </c>
      <c r="Q892" s="28" t="str">
        <f t="shared" ref="Q892:Q901" si="137">IF(AND(E892="Sénior",P892&lt;=10623,P892&gt;1),"Q",IF(AND(E892="Junior",P892&lt;=10900,P892&gt;1),"Q",IF(AND(E892="Cadet",P892&lt;=11269,P892&gt;1),"Q",IF(AND(E892="Minime",P892&lt;=12404,P892&gt;1),"Q"))))</f>
        <v>Q</v>
      </c>
      <c r="R892" s="79">
        <v>25925</v>
      </c>
      <c r="S892" s="28" t="str">
        <f t="shared" ref="S892:S901" si="138">IF(AND(E892="Sénior",R892&lt;=24630,R892&gt;1),"Q",IF(AND(E892="Junior",R892&lt;=25400,R892&gt;1),"Q",IF(AND(E892="Cadet",R892&lt;=25904,R892&gt;1),"Q",IF(AND(E892="Minime",R892&lt;=32633,R892&gt;1),"Q"))))</f>
        <v>Q</v>
      </c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70"/>
      <c r="AM892" s="70"/>
      <c r="AN892" s="24"/>
      <c r="AO892" s="24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</row>
    <row r="893" spans="1:60" s="90" customFormat="1">
      <c r="A893" s="39" t="s">
        <v>736</v>
      </c>
      <c r="B893" s="39" t="s">
        <v>297</v>
      </c>
      <c r="C893" s="6" t="s">
        <v>11</v>
      </c>
      <c r="D893" s="40">
        <v>2001</v>
      </c>
      <c r="E893" s="6" t="s">
        <v>67</v>
      </c>
      <c r="F893" s="19">
        <v>32982</v>
      </c>
      <c r="G893" s="28" t="b">
        <f t="shared" si="133"/>
        <v>0</v>
      </c>
      <c r="H893" s="19"/>
      <c r="I893" s="6"/>
      <c r="J893" s="7">
        <v>5058</v>
      </c>
      <c r="K893" s="28" t="b">
        <f t="shared" si="134"/>
        <v>0</v>
      </c>
      <c r="L893" s="7"/>
      <c r="M893" s="28" t="b">
        <f t="shared" si="135"/>
        <v>0</v>
      </c>
      <c r="N893" s="20">
        <v>13007</v>
      </c>
      <c r="O893" s="28" t="b">
        <f t="shared" si="136"/>
        <v>0</v>
      </c>
      <c r="P893" s="7">
        <v>11592</v>
      </c>
      <c r="Q893" s="28" t="b">
        <f t="shared" si="137"/>
        <v>0</v>
      </c>
      <c r="R893" s="82"/>
      <c r="S893" s="28" t="b">
        <f t="shared" si="138"/>
        <v>0</v>
      </c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4"/>
      <c r="AI893" s="24"/>
      <c r="AJ893" s="24"/>
      <c r="AK893" s="24"/>
      <c r="AL893" s="70"/>
      <c r="AM893" s="70"/>
      <c r="AN893" s="24"/>
      <c r="AO893" s="24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  <c r="BH893" s="16"/>
    </row>
    <row r="894" spans="1:60" s="90" customFormat="1">
      <c r="A894" s="9" t="s">
        <v>195</v>
      </c>
      <c r="B894" s="9" t="s">
        <v>116</v>
      </c>
      <c r="C894" s="1" t="s">
        <v>11</v>
      </c>
      <c r="D894" s="10">
        <v>1999</v>
      </c>
      <c r="E894" s="6" t="s">
        <v>131</v>
      </c>
      <c r="F894" s="19">
        <v>22619</v>
      </c>
      <c r="G894" s="28" t="str">
        <f t="shared" si="133"/>
        <v>Q</v>
      </c>
      <c r="H894" s="19"/>
      <c r="I894" s="6"/>
      <c r="J894" s="7">
        <v>4219</v>
      </c>
      <c r="K894" s="28" t="str">
        <f t="shared" si="134"/>
        <v>Q</v>
      </c>
      <c r="L894" s="19">
        <v>13004</v>
      </c>
      <c r="M894" s="28" t="str">
        <f t="shared" si="135"/>
        <v>Q</v>
      </c>
      <c r="N894" s="7">
        <v>11212</v>
      </c>
      <c r="O894" s="28" t="str">
        <f t="shared" si="136"/>
        <v>Q</v>
      </c>
      <c r="P894" s="7">
        <v>11402</v>
      </c>
      <c r="Q894" s="28" t="str">
        <f t="shared" si="137"/>
        <v>Q</v>
      </c>
      <c r="R894" s="79">
        <v>30287</v>
      </c>
      <c r="S894" s="28" t="str">
        <f t="shared" si="138"/>
        <v>Q</v>
      </c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70"/>
      <c r="AM894" s="70"/>
      <c r="AN894" s="24"/>
      <c r="AO894" s="24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</row>
    <row r="895" spans="1:60" s="90" customFormat="1">
      <c r="A895" s="3" t="s">
        <v>193</v>
      </c>
      <c r="B895" s="3" t="s">
        <v>973</v>
      </c>
      <c r="C895" s="1" t="s">
        <v>11</v>
      </c>
      <c r="D895" s="11">
        <v>1998</v>
      </c>
      <c r="E895" s="6" t="s">
        <v>135</v>
      </c>
      <c r="F895" s="19">
        <v>21912</v>
      </c>
      <c r="G895" s="28" t="str">
        <f t="shared" si="133"/>
        <v>Q</v>
      </c>
      <c r="H895" s="19"/>
      <c r="I895" s="6"/>
      <c r="J895" s="7">
        <v>3574</v>
      </c>
      <c r="K895" s="28" t="str">
        <f t="shared" si="134"/>
        <v>Q</v>
      </c>
      <c r="L895" s="19">
        <v>12083</v>
      </c>
      <c r="M895" s="28" t="str">
        <f t="shared" si="135"/>
        <v>Q</v>
      </c>
      <c r="N895" s="7">
        <v>10321</v>
      </c>
      <c r="O895" s="28" t="str">
        <f t="shared" si="136"/>
        <v>Q</v>
      </c>
      <c r="P895" s="7">
        <v>10670</v>
      </c>
      <c r="Q895" s="28" t="str">
        <f t="shared" si="137"/>
        <v>Q</v>
      </c>
      <c r="R895" s="79">
        <v>24909</v>
      </c>
      <c r="S895" s="28" t="str">
        <f t="shared" si="138"/>
        <v>Q</v>
      </c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70"/>
      <c r="AM895" s="70"/>
      <c r="AN895" s="24"/>
      <c r="AO895" s="24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</row>
    <row r="896" spans="1:60" s="90" customFormat="1">
      <c r="A896" s="39" t="s">
        <v>370</v>
      </c>
      <c r="B896" s="39" t="s">
        <v>371</v>
      </c>
      <c r="C896" s="6" t="s">
        <v>11</v>
      </c>
      <c r="D896" s="40">
        <v>2002</v>
      </c>
      <c r="E896" s="6" t="s">
        <v>67</v>
      </c>
      <c r="F896" s="19">
        <v>33748</v>
      </c>
      <c r="G896" s="28" t="b">
        <f t="shared" si="133"/>
        <v>0</v>
      </c>
      <c r="H896" s="19"/>
      <c r="I896" s="6"/>
      <c r="J896" s="7">
        <v>10257</v>
      </c>
      <c r="K896" s="28" t="b">
        <f t="shared" si="134"/>
        <v>0</v>
      </c>
      <c r="L896" s="7"/>
      <c r="M896" s="28" t="b">
        <f t="shared" si="135"/>
        <v>0</v>
      </c>
      <c r="N896" s="20">
        <v>15849</v>
      </c>
      <c r="O896" s="28" t="b">
        <f t="shared" si="136"/>
        <v>0</v>
      </c>
      <c r="P896" s="7">
        <v>13031</v>
      </c>
      <c r="Q896" s="28" t="b">
        <f t="shared" si="137"/>
        <v>0</v>
      </c>
      <c r="R896" s="82"/>
      <c r="S896" s="28" t="b">
        <f t="shared" si="138"/>
        <v>0</v>
      </c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70"/>
      <c r="AM896" s="70"/>
      <c r="AN896" s="24"/>
      <c r="AO896" s="24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  <c r="BH896" s="91"/>
    </row>
    <row r="897" spans="1:60" s="90" customFormat="1">
      <c r="A897" s="9" t="s">
        <v>196</v>
      </c>
      <c r="B897" s="9" t="s">
        <v>965</v>
      </c>
      <c r="C897" s="1" t="s">
        <v>11</v>
      </c>
      <c r="D897" s="10">
        <v>1992</v>
      </c>
      <c r="E897" s="6" t="s">
        <v>133</v>
      </c>
      <c r="F897" s="19">
        <v>20939</v>
      </c>
      <c r="G897" s="28" t="str">
        <f t="shared" si="133"/>
        <v>Q</v>
      </c>
      <c r="H897" s="19"/>
      <c r="I897" s="6"/>
      <c r="J897" s="7">
        <v>3327</v>
      </c>
      <c r="K897" s="28" t="str">
        <f t="shared" si="134"/>
        <v>Q</v>
      </c>
      <c r="L897" s="19"/>
      <c r="M897" s="28" t="b">
        <f t="shared" si="135"/>
        <v>0</v>
      </c>
      <c r="N897" s="19">
        <v>5054</v>
      </c>
      <c r="O897" s="28" t="str">
        <f t="shared" si="136"/>
        <v>Q</v>
      </c>
      <c r="P897" s="7">
        <v>5577</v>
      </c>
      <c r="Q897" s="28" t="str">
        <f t="shared" si="137"/>
        <v>Q</v>
      </c>
      <c r="R897" s="79">
        <v>22542</v>
      </c>
      <c r="S897" s="28" t="str">
        <f t="shared" si="138"/>
        <v>Q</v>
      </c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70"/>
      <c r="AM897" s="70"/>
      <c r="AN897" s="24"/>
      <c r="AO897" s="24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</row>
    <row r="898" spans="1:60" s="90" customFormat="1">
      <c r="A898" s="39" t="s">
        <v>350</v>
      </c>
      <c r="B898" s="39" t="s">
        <v>272</v>
      </c>
      <c r="C898" s="6" t="s">
        <v>11</v>
      </c>
      <c r="D898" s="40">
        <v>2004</v>
      </c>
      <c r="E898" s="6" t="s">
        <v>339</v>
      </c>
      <c r="F898" s="19"/>
      <c r="G898" s="28" t="b">
        <f t="shared" si="133"/>
        <v>0</v>
      </c>
      <c r="H898" s="19">
        <v>14453</v>
      </c>
      <c r="I898" s="6"/>
      <c r="J898" s="7">
        <v>5620</v>
      </c>
      <c r="K898" s="28" t="b">
        <f t="shared" si="134"/>
        <v>0</v>
      </c>
      <c r="L898" s="7"/>
      <c r="M898" s="28" t="b">
        <f t="shared" si="135"/>
        <v>0</v>
      </c>
      <c r="N898" s="7"/>
      <c r="O898" s="28" t="b">
        <f t="shared" si="136"/>
        <v>0</v>
      </c>
      <c r="P898" s="7">
        <v>12831</v>
      </c>
      <c r="Q898" s="28" t="b">
        <f t="shared" si="137"/>
        <v>0</v>
      </c>
      <c r="R898" s="82"/>
      <c r="S898" s="28" t="b">
        <f t="shared" si="138"/>
        <v>0</v>
      </c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70"/>
      <c r="AM898" s="70"/>
      <c r="AN898" s="24"/>
      <c r="AO898" s="24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</row>
    <row r="899" spans="1:60" s="90" customFormat="1">
      <c r="A899" s="9" t="s">
        <v>190</v>
      </c>
      <c r="B899" s="9" t="s">
        <v>106</v>
      </c>
      <c r="C899" s="1" t="s">
        <v>11</v>
      </c>
      <c r="D899" s="10">
        <v>1997</v>
      </c>
      <c r="E899" s="6" t="s">
        <v>135</v>
      </c>
      <c r="F899" s="19">
        <v>21579</v>
      </c>
      <c r="G899" s="28" t="str">
        <f t="shared" si="133"/>
        <v>Q</v>
      </c>
      <c r="H899" s="19"/>
      <c r="I899" s="6"/>
      <c r="J899" s="7">
        <v>3406</v>
      </c>
      <c r="K899" s="28" t="str">
        <f t="shared" si="134"/>
        <v>Q</v>
      </c>
      <c r="L899" s="19">
        <v>11577</v>
      </c>
      <c r="M899" s="28" t="str">
        <f t="shared" si="135"/>
        <v>Q</v>
      </c>
      <c r="N899" s="7">
        <v>10143</v>
      </c>
      <c r="O899" s="28" t="str">
        <f t="shared" si="136"/>
        <v>Q</v>
      </c>
      <c r="P899" s="7">
        <v>10453</v>
      </c>
      <c r="Q899" s="28" t="str">
        <f t="shared" si="137"/>
        <v>Q</v>
      </c>
      <c r="R899" s="79">
        <v>23914</v>
      </c>
      <c r="S899" s="28" t="str">
        <f t="shared" si="138"/>
        <v>Q</v>
      </c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70"/>
      <c r="AM899" s="70"/>
      <c r="AN899" s="24"/>
      <c r="AO899" s="24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106"/>
    </row>
    <row r="900" spans="1:60" s="90" customFormat="1">
      <c r="A900" s="9" t="s">
        <v>376</v>
      </c>
      <c r="B900" s="9" t="s">
        <v>106</v>
      </c>
      <c r="C900" s="1" t="s">
        <v>11</v>
      </c>
      <c r="D900" s="40">
        <v>2002</v>
      </c>
      <c r="E900" s="6" t="s">
        <v>67</v>
      </c>
      <c r="F900" s="19"/>
      <c r="G900" s="28" t="b">
        <f t="shared" si="133"/>
        <v>0</v>
      </c>
      <c r="H900" s="19" t="s">
        <v>341</v>
      </c>
      <c r="I900" s="6"/>
      <c r="J900" s="7">
        <v>11261</v>
      </c>
      <c r="K900" s="28" t="b">
        <f t="shared" si="134"/>
        <v>0</v>
      </c>
      <c r="L900" s="19"/>
      <c r="M900" s="28" t="b">
        <f t="shared" si="135"/>
        <v>0</v>
      </c>
      <c r="N900" s="7">
        <v>13841</v>
      </c>
      <c r="O900" s="28" t="b">
        <f t="shared" si="136"/>
        <v>0</v>
      </c>
      <c r="P900" s="7" t="s">
        <v>341</v>
      </c>
      <c r="Q900" s="28" t="b">
        <f t="shared" si="137"/>
        <v>0</v>
      </c>
      <c r="R900" s="79"/>
      <c r="S900" s="28" t="b">
        <f t="shared" si="138"/>
        <v>0</v>
      </c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70"/>
      <c r="AM900" s="70"/>
      <c r="AN900" s="24"/>
      <c r="AO900" s="24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  <c r="BH900" s="91"/>
    </row>
    <row r="901" spans="1:60" s="90" customFormat="1">
      <c r="A901" s="9" t="s">
        <v>199</v>
      </c>
      <c r="B901" s="9" t="s">
        <v>236</v>
      </c>
      <c r="C901" s="1" t="s">
        <v>11</v>
      </c>
      <c r="D901" s="10">
        <v>1988</v>
      </c>
      <c r="E901" s="6" t="s">
        <v>133</v>
      </c>
      <c r="F901" s="19">
        <v>20786</v>
      </c>
      <c r="G901" s="28" t="str">
        <f t="shared" si="133"/>
        <v>Q</v>
      </c>
      <c r="H901" s="19"/>
      <c r="I901" s="6"/>
      <c r="J901" s="7">
        <v>2925</v>
      </c>
      <c r="K901" s="28" t="str">
        <f t="shared" si="134"/>
        <v>Q</v>
      </c>
      <c r="L901" s="19">
        <v>10797</v>
      </c>
      <c r="M901" s="28" t="str">
        <f t="shared" si="135"/>
        <v>Q</v>
      </c>
      <c r="N901" s="7">
        <v>5180</v>
      </c>
      <c r="O901" s="28" t="str">
        <f t="shared" si="136"/>
        <v>Q</v>
      </c>
      <c r="P901" s="7">
        <v>5584</v>
      </c>
      <c r="Q901" s="28" t="str">
        <f t="shared" si="137"/>
        <v>Q</v>
      </c>
      <c r="R901" s="79">
        <v>21837</v>
      </c>
      <c r="S901" s="28" t="str">
        <f t="shared" si="138"/>
        <v>Q</v>
      </c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70"/>
      <c r="AM901" s="70"/>
      <c r="AN901" s="24"/>
      <c r="AO901" s="24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</row>
    <row r="902" spans="1:60" s="24" customFormat="1">
      <c r="A902" s="9" t="s">
        <v>1460</v>
      </c>
      <c r="B902" s="9" t="s">
        <v>328</v>
      </c>
      <c r="C902" s="1" t="s">
        <v>11</v>
      </c>
      <c r="D902" s="14">
        <v>1973</v>
      </c>
      <c r="E902" s="6" t="s">
        <v>1455</v>
      </c>
      <c r="F902" s="19" t="s">
        <v>1461</v>
      </c>
      <c r="G902" s="28"/>
      <c r="H902" s="19"/>
      <c r="I902" s="6"/>
      <c r="J902" s="7"/>
      <c r="K902" s="28"/>
      <c r="L902" s="19"/>
      <c r="M902" s="28"/>
      <c r="N902" s="19"/>
      <c r="O902" s="28"/>
      <c r="P902" s="7"/>
      <c r="Q902" s="28"/>
      <c r="R902" s="79"/>
      <c r="S902" s="28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45"/>
    </row>
    <row r="903" spans="1:60" s="24" customFormat="1">
      <c r="A903" s="9" t="s">
        <v>374</v>
      </c>
      <c r="B903" s="9" t="s">
        <v>375</v>
      </c>
      <c r="C903" s="1" t="s">
        <v>11</v>
      </c>
      <c r="D903" s="10">
        <v>2001</v>
      </c>
      <c r="E903" s="6" t="s">
        <v>67</v>
      </c>
      <c r="F903" s="19"/>
      <c r="G903" s="28" t="b">
        <f t="shared" ref="G903:G919" si="139">IF(AND(E903="Sénior",F903&lt;=22050,F903&gt;1),"Q",IF(AND(E903="Junior",F903&lt;=22700,F903&gt;1),"Q",IF(AND(E903="Cadet",F903&lt;=23527,F903&gt;1),"Q",IF(AND(E903="Minime",F903&lt;=25768,F903&gt;1),"Q"))))</f>
        <v>0</v>
      </c>
      <c r="H903" s="19" t="s">
        <v>341</v>
      </c>
      <c r="I903" s="6"/>
      <c r="J903" s="7"/>
      <c r="K903" s="28" t="b">
        <f t="shared" ref="K903:K919" si="140">IF(AND(E903="Sénior",J903&lt;=3830,J903&gt;1),"Q",IF(AND(E903="Junior",J903&lt;=4000,J903&gt;1),"Q",IF(AND(E903="Cadet",J903&lt;=4266,J903&gt;1),"Q",IF(AND(E903="Minime",J903&lt;=5096,J903&gt;1),"Q"))))</f>
        <v>0</v>
      </c>
      <c r="L903" s="19"/>
      <c r="M903" s="28" t="b">
        <f t="shared" ref="M903:M919" si="141">IF(AND(E903="Sénior",L903&lt;=12238,L903&gt;1),"Q",IF(AND(E903="Junior",L903&lt;=12600,L903&gt;1),"Q",IF(AND(E903="Cadet",L903&lt;=13092,L903&gt;1),"Q",IF(AND(E903="Minime",L903&lt;=14000,L903&gt;1),"Q"))))</f>
        <v>0</v>
      </c>
      <c r="N903" s="7">
        <v>14763</v>
      </c>
      <c r="O903" s="28" t="b">
        <f t="shared" ref="O903:O919" si="142">IF(AND(E903="Sénior",N903&lt;=10560,N903&gt;1),"Q",IF(AND(E903="Junior",N903&lt;=11100,N903&gt;1),"Q",IF(AND(E903="Cadet",N903&lt;=11739,N903&gt;1),"Q",IF(AND(E903="Minime",N903&lt;=13100,N903&gt;1),"Q"))))</f>
        <v>0</v>
      </c>
      <c r="P903" s="7" t="s">
        <v>341</v>
      </c>
      <c r="Q903" s="28" t="b">
        <f t="shared" ref="Q903:Q919" si="143">IF(AND(E903="Sénior",P903&lt;=10623,P903&gt;1),"Q",IF(AND(E903="Junior",P903&lt;=10900,P903&gt;1),"Q",IF(AND(E903="Cadet",P903&lt;=11269,P903&gt;1),"Q",IF(AND(E903="Minime",P903&lt;=12404,P903&gt;1),"Q"))))</f>
        <v>0</v>
      </c>
      <c r="R903" s="79"/>
      <c r="S903" s="28" t="b">
        <f t="shared" ref="S903:S919" si="144">IF(AND(E903="Sénior",R903&lt;=24630,R903&gt;1),"Q",IF(AND(E903="Junior",R903&lt;=25400,R903&gt;1),"Q",IF(AND(E903="Cadet",R903&lt;=25904,R903&gt;1),"Q",IF(AND(E903="Minime",R903&lt;=32633,R903&gt;1),"Q"))))</f>
        <v>0</v>
      </c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  <c r="BH903" s="45"/>
    </row>
    <row r="904" spans="1:60" s="90" customFormat="1">
      <c r="A904" s="9" t="s">
        <v>191</v>
      </c>
      <c r="B904" s="9" t="s">
        <v>369</v>
      </c>
      <c r="C904" s="1" t="s">
        <v>11</v>
      </c>
      <c r="D904" s="10">
        <v>1997</v>
      </c>
      <c r="E904" s="6" t="s">
        <v>135</v>
      </c>
      <c r="F904" s="19"/>
      <c r="G904" s="28" t="b">
        <f t="shared" si="139"/>
        <v>0</v>
      </c>
      <c r="H904" s="19"/>
      <c r="I904" s="6"/>
      <c r="J904" s="7">
        <v>4259</v>
      </c>
      <c r="K904" s="28" t="str">
        <f t="shared" si="140"/>
        <v>Q</v>
      </c>
      <c r="L904" s="19">
        <v>13903</v>
      </c>
      <c r="M904" s="28" t="b">
        <f t="shared" si="141"/>
        <v>0</v>
      </c>
      <c r="N904" s="7">
        <v>11224</v>
      </c>
      <c r="O904" s="28" t="str">
        <f t="shared" si="142"/>
        <v>Q</v>
      </c>
      <c r="P904" s="7">
        <v>11780</v>
      </c>
      <c r="Q904" s="28" t="b">
        <f t="shared" si="143"/>
        <v>0</v>
      </c>
      <c r="R904" s="79">
        <v>30340</v>
      </c>
      <c r="S904" s="28" t="b">
        <f t="shared" si="144"/>
        <v>0</v>
      </c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  <c r="BH904" s="106"/>
    </row>
    <row r="905" spans="1:60" s="90" customFormat="1">
      <c r="A905" s="9" t="s">
        <v>197</v>
      </c>
      <c r="B905" s="9" t="s">
        <v>972</v>
      </c>
      <c r="C905" s="1" t="s">
        <v>11</v>
      </c>
      <c r="D905" s="10">
        <v>1994</v>
      </c>
      <c r="E905" s="6" t="s">
        <v>133</v>
      </c>
      <c r="F905" s="19">
        <v>22339</v>
      </c>
      <c r="G905" s="28" t="b">
        <f t="shared" si="139"/>
        <v>0</v>
      </c>
      <c r="H905" s="19"/>
      <c r="I905" s="6"/>
      <c r="J905" s="7">
        <v>3740</v>
      </c>
      <c r="K905" s="28" t="str">
        <f t="shared" si="140"/>
        <v>Q</v>
      </c>
      <c r="L905" s="19">
        <v>12133</v>
      </c>
      <c r="M905" s="28" t="str">
        <f t="shared" si="141"/>
        <v>Q</v>
      </c>
      <c r="N905" s="7">
        <v>10534</v>
      </c>
      <c r="O905" s="28" t="str">
        <f t="shared" si="142"/>
        <v>Q</v>
      </c>
      <c r="P905" s="7">
        <v>10776</v>
      </c>
      <c r="Q905" s="28" t="b">
        <f t="shared" si="143"/>
        <v>0</v>
      </c>
      <c r="R905" s="79">
        <v>23778</v>
      </c>
      <c r="S905" s="28" t="str">
        <f t="shared" si="144"/>
        <v>Q</v>
      </c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</row>
    <row r="906" spans="1:60" s="24" customFormat="1">
      <c r="A906" s="39" t="s">
        <v>372</v>
      </c>
      <c r="B906" s="39" t="s">
        <v>96</v>
      </c>
      <c r="C906" s="6" t="s">
        <v>11</v>
      </c>
      <c r="D906" s="40">
        <v>2001</v>
      </c>
      <c r="E906" s="6" t="s">
        <v>67</v>
      </c>
      <c r="F906" s="19">
        <v>31016</v>
      </c>
      <c r="G906" s="28" t="b">
        <f t="shared" si="139"/>
        <v>0</v>
      </c>
      <c r="H906" s="19"/>
      <c r="I906" s="6"/>
      <c r="J906" s="7">
        <v>5031</v>
      </c>
      <c r="K906" s="28" t="b">
        <f t="shared" si="140"/>
        <v>0</v>
      </c>
      <c r="L906" s="7"/>
      <c r="M906" s="28" t="b">
        <f t="shared" si="141"/>
        <v>0</v>
      </c>
      <c r="N906" s="7">
        <v>13040</v>
      </c>
      <c r="O906" s="28" t="b">
        <f t="shared" si="142"/>
        <v>0</v>
      </c>
      <c r="P906" s="7">
        <v>11268</v>
      </c>
      <c r="Q906" s="28" t="b">
        <f t="shared" si="143"/>
        <v>0</v>
      </c>
      <c r="R906" s="82"/>
      <c r="S906" s="28" t="b">
        <f t="shared" si="144"/>
        <v>0</v>
      </c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  <c r="BH906" s="2"/>
    </row>
    <row r="907" spans="1:60" s="24" customFormat="1">
      <c r="A907" s="9" t="s">
        <v>342</v>
      </c>
      <c r="B907" s="9" t="s">
        <v>529</v>
      </c>
      <c r="C907" s="6" t="s">
        <v>11</v>
      </c>
      <c r="D907" s="10">
        <v>1967</v>
      </c>
      <c r="E907" s="6" t="s">
        <v>134</v>
      </c>
      <c r="F907" s="19" t="s">
        <v>1476</v>
      </c>
      <c r="G907" s="28" t="b">
        <f t="shared" si="139"/>
        <v>0</v>
      </c>
      <c r="H907" s="19" t="s">
        <v>341</v>
      </c>
      <c r="I907" s="6"/>
      <c r="J907" s="7" t="s">
        <v>1477</v>
      </c>
      <c r="K907" s="28" t="b">
        <f t="shared" si="140"/>
        <v>0</v>
      </c>
      <c r="L907" s="19" t="s">
        <v>341</v>
      </c>
      <c r="M907" s="28" t="b">
        <f t="shared" si="141"/>
        <v>0</v>
      </c>
      <c r="N907" s="7" t="s">
        <v>341</v>
      </c>
      <c r="O907" s="28" t="b">
        <f t="shared" si="142"/>
        <v>0</v>
      </c>
      <c r="P907" s="7" t="s">
        <v>341</v>
      </c>
      <c r="Q907" s="28" t="b">
        <f t="shared" si="143"/>
        <v>0</v>
      </c>
      <c r="R907" s="79" t="s">
        <v>341</v>
      </c>
      <c r="S907" s="28" t="b">
        <f t="shared" si="144"/>
        <v>0</v>
      </c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  <c r="BD907" s="85"/>
      <c r="BE907" s="85"/>
      <c r="BF907" s="85"/>
      <c r="BG907" s="85"/>
      <c r="BH907" s="2"/>
    </row>
    <row r="908" spans="1:60" s="24" customFormat="1">
      <c r="A908" s="9" t="s">
        <v>342</v>
      </c>
      <c r="B908" s="9" t="s">
        <v>116</v>
      </c>
      <c r="C908" s="1" t="s">
        <v>11</v>
      </c>
      <c r="D908" s="14">
        <v>1996</v>
      </c>
      <c r="E908" s="6" t="s">
        <v>132</v>
      </c>
      <c r="F908" s="19">
        <v>22931</v>
      </c>
      <c r="G908" s="28" t="b">
        <f t="shared" si="139"/>
        <v>0</v>
      </c>
      <c r="H908" s="19"/>
      <c r="I908" s="6"/>
      <c r="J908" s="7"/>
      <c r="K908" s="28" t="b">
        <f t="shared" si="140"/>
        <v>0</v>
      </c>
      <c r="L908" s="19">
        <v>12379</v>
      </c>
      <c r="M908" s="28" t="str">
        <f t="shared" si="141"/>
        <v>Q</v>
      </c>
      <c r="N908" s="19">
        <v>11368</v>
      </c>
      <c r="O908" s="28" t="b">
        <f t="shared" si="142"/>
        <v>0</v>
      </c>
      <c r="P908" s="7">
        <v>11465</v>
      </c>
      <c r="Q908" s="28" t="b">
        <f t="shared" si="143"/>
        <v>0</v>
      </c>
      <c r="R908" s="79">
        <v>25121</v>
      </c>
      <c r="S908" s="28" t="str">
        <f t="shared" si="144"/>
        <v>Q</v>
      </c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45"/>
    </row>
    <row r="909" spans="1:60" s="24" customFormat="1">
      <c r="A909" s="9" t="s">
        <v>378</v>
      </c>
      <c r="B909" s="9" t="s">
        <v>90</v>
      </c>
      <c r="C909" s="1" t="s">
        <v>11</v>
      </c>
      <c r="D909" s="10">
        <v>2002</v>
      </c>
      <c r="E909" s="6" t="s">
        <v>67</v>
      </c>
      <c r="F909" s="19"/>
      <c r="G909" s="28" t="b">
        <f t="shared" si="139"/>
        <v>0</v>
      </c>
      <c r="H909" s="19" t="s">
        <v>341</v>
      </c>
      <c r="I909" s="6"/>
      <c r="J909" s="7"/>
      <c r="K909" s="28" t="b">
        <f t="shared" si="140"/>
        <v>0</v>
      </c>
      <c r="L909" s="19"/>
      <c r="M909" s="28" t="b">
        <f t="shared" si="141"/>
        <v>0</v>
      </c>
      <c r="N909" s="7">
        <v>15702</v>
      </c>
      <c r="O909" s="28" t="b">
        <f t="shared" si="142"/>
        <v>0</v>
      </c>
      <c r="P909" s="7">
        <v>12926</v>
      </c>
      <c r="Q909" s="28" t="b">
        <f t="shared" si="143"/>
        <v>0</v>
      </c>
      <c r="R909" s="79"/>
      <c r="S909" s="28" t="b">
        <f t="shared" si="144"/>
        <v>0</v>
      </c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67"/>
    </row>
    <row r="910" spans="1:60" s="24" customFormat="1">
      <c r="A910" s="9" t="s">
        <v>773</v>
      </c>
      <c r="B910" s="9" t="s">
        <v>507</v>
      </c>
      <c r="C910" s="6" t="s">
        <v>11</v>
      </c>
      <c r="D910" s="10">
        <v>2000</v>
      </c>
      <c r="E910" s="6" t="s">
        <v>131</v>
      </c>
      <c r="F910" s="19">
        <v>25465</v>
      </c>
      <c r="G910" s="28" t="str">
        <f t="shared" si="139"/>
        <v>Q</v>
      </c>
      <c r="H910" s="19" t="s">
        <v>341</v>
      </c>
      <c r="I910" s="6"/>
      <c r="J910" s="7">
        <v>5379</v>
      </c>
      <c r="K910" s="28" t="b">
        <f t="shared" si="140"/>
        <v>0</v>
      </c>
      <c r="L910" s="19" t="s">
        <v>341</v>
      </c>
      <c r="M910" s="28" t="b">
        <f t="shared" si="141"/>
        <v>0</v>
      </c>
      <c r="N910" s="19">
        <v>14067</v>
      </c>
      <c r="O910" s="28" t="b">
        <f t="shared" si="142"/>
        <v>0</v>
      </c>
      <c r="P910" s="7">
        <v>13248</v>
      </c>
      <c r="Q910" s="28" t="b">
        <f t="shared" si="143"/>
        <v>0</v>
      </c>
      <c r="R910" s="79" t="s">
        <v>341</v>
      </c>
      <c r="S910" s="28" t="b">
        <f t="shared" si="144"/>
        <v>0</v>
      </c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  <c r="BD910" s="85"/>
      <c r="BE910" s="85"/>
      <c r="BF910" s="85"/>
      <c r="BG910" s="85"/>
    </row>
    <row r="911" spans="1:60" s="24" customFormat="1">
      <c r="A911" s="9" t="s">
        <v>200</v>
      </c>
      <c r="B911" s="9" t="s">
        <v>320</v>
      </c>
      <c r="C911" s="1" t="s">
        <v>11</v>
      </c>
      <c r="D911" s="11">
        <v>1984</v>
      </c>
      <c r="E911" s="6" t="s">
        <v>133</v>
      </c>
      <c r="F911" s="19">
        <v>21912</v>
      </c>
      <c r="G911" s="28" t="str">
        <f t="shared" si="139"/>
        <v>Q</v>
      </c>
      <c r="H911" s="19"/>
      <c r="I911" s="6"/>
      <c r="J911" s="7">
        <v>3505</v>
      </c>
      <c r="K911" s="28" t="str">
        <f t="shared" si="140"/>
        <v>Q</v>
      </c>
      <c r="L911" s="19">
        <v>11574</v>
      </c>
      <c r="M911" s="28" t="str">
        <f t="shared" si="141"/>
        <v>Q</v>
      </c>
      <c r="N911" s="7">
        <v>5948</v>
      </c>
      <c r="O911" s="28" t="str">
        <f t="shared" si="142"/>
        <v>Q</v>
      </c>
      <c r="P911" s="7">
        <v>10213</v>
      </c>
      <c r="Q911" s="28" t="str">
        <f t="shared" si="143"/>
        <v>Q</v>
      </c>
      <c r="R911" s="79">
        <v>24595</v>
      </c>
      <c r="S911" s="28" t="str">
        <f t="shared" si="144"/>
        <v>Q</v>
      </c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45"/>
    </row>
    <row r="912" spans="1:60" s="24" customFormat="1">
      <c r="A912" s="9" t="s">
        <v>198</v>
      </c>
      <c r="B912" s="9" t="s">
        <v>487</v>
      </c>
      <c r="C912" s="1" t="s">
        <v>11</v>
      </c>
      <c r="D912" s="10">
        <v>1994</v>
      </c>
      <c r="E912" s="6" t="s">
        <v>133</v>
      </c>
      <c r="F912" s="19"/>
      <c r="G912" s="28" t="b">
        <f t="shared" si="139"/>
        <v>0</v>
      </c>
      <c r="H912" s="19"/>
      <c r="I912" s="6"/>
      <c r="J912" s="7">
        <v>3509</v>
      </c>
      <c r="K912" s="28" t="str">
        <f t="shared" si="140"/>
        <v>Q</v>
      </c>
      <c r="L912" s="19">
        <v>12246</v>
      </c>
      <c r="M912" s="28" t="b">
        <f t="shared" si="141"/>
        <v>0</v>
      </c>
      <c r="N912" s="7">
        <v>10223</v>
      </c>
      <c r="O912" s="28" t="str">
        <f t="shared" si="142"/>
        <v>Q</v>
      </c>
      <c r="P912" s="7">
        <v>10807</v>
      </c>
      <c r="Q912" s="28" t="b">
        <f t="shared" si="143"/>
        <v>0</v>
      </c>
      <c r="R912" s="79"/>
      <c r="S912" s="28" t="b">
        <f t="shared" si="144"/>
        <v>0</v>
      </c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3"/>
    </row>
    <row r="913" spans="1:60" s="24" customFormat="1">
      <c r="A913" s="3" t="s">
        <v>150</v>
      </c>
      <c r="B913" s="3" t="s">
        <v>976</v>
      </c>
      <c r="C913" s="1" t="s">
        <v>11</v>
      </c>
      <c r="D913" s="11">
        <v>1997</v>
      </c>
      <c r="E913" s="6" t="s">
        <v>135</v>
      </c>
      <c r="F913" s="19">
        <v>22323</v>
      </c>
      <c r="G913" s="28" t="str">
        <f t="shared" si="139"/>
        <v>Q</v>
      </c>
      <c r="H913" s="19"/>
      <c r="I913" s="6"/>
      <c r="J913" s="7">
        <v>3984</v>
      </c>
      <c r="K913" s="28" t="str">
        <f t="shared" si="140"/>
        <v>Q</v>
      </c>
      <c r="L913" s="19">
        <v>12400</v>
      </c>
      <c r="M913" s="28" t="str">
        <f t="shared" si="141"/>
        <v>Q</v>
      </c>
      <c r="N913" s="7">
        <v>10589</v>
      </c>
      <c r="O913" s="28" t="str">
        <f t="shared" si="142"/>
        <v>Q</v>
      </c>
      <c r="P913" s="7">
        <v>11261</v>
      </c>
      <c r="Q913" s="28" t="str">
        <f t="shared" si="143"/>
        <v>Q</v>
      </c>
      <c r="R913" s="79">
        <v>25732</v>
      </c>
      <c r="S913" s="28" t="str">
        <f t="shared" si="144"/>
        <v>Q</v>
      </c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92"/>
    </row>
    <row r="914" spans="1:60" s="24" customFormat="1">
      <c r="A914" s="39" t="s">
        <v>351</v>
      </c>
      <c r="B914" s="39" t="s">
        <v>352</v>
      </c>
      <c r="C914" s="6" t="s">
        <v>11</v>
      </c>
      <c r="D914" s="40">
        <v>2003</v>
      </c>
      <c r="E914" s="6" t="s">
        <v>339</v>
      </c>
      <c r="F914" s="19"/>
      <c r="G914" s="28" t="b">
        <f t="shared" si="139"/>
        <v>0</v>
      </c>
      <c r="H914" s="19">
        <v>12391</v>
      </c>
      <c r="I914" s="6"/>
      <c r="J914" s="7">
        <v>4413</v>
      </c>
      <c r="K914" s="28" t="b">
        <f t="shared" si="140"/>
        <v>0</v>
      </c>
      <c r="L914" s="7"/>
      <c r="M914" s="28" t="b">
        <f t="shared" si="141"/>
        <v>0</v>
      </c>
      <c r="N914" s="7"/>
      <c r="O914" s="28" t="b">
        <f t="shared" si="142"/>
        <v>0</v>
      </c>
      <c r="P914" s="7">
        <v>11540</v>
      </c>
      <c r="Q914" s="28" t="b">
        <f t="shared" si="143"/>
        <v>0</v>
      </c>
      <c r="R914" s="82"/>
      <c r="S914" s="28" t="b">
        <f t="shared" si="144"/>
        <v>0</v>
      </c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s="24" customFormat="1">
      <c r="A915" s="9" t="s">
        <v>1453</v>
      </c>
      <c r="B915" s="9" t="s">
        <v>86</v>
      </c>
      <c r="C915" s="1" t="s">
        <v>11</v>
      </c>
      <c r="D915" s="14">
        <v>1996</v>
      </c>
      <c r="E915" s="6" t="s">
        <v>132</v>
      </c>
      <c r="F915" s="19"/>
      <c r="G915" s="28" t="b">
        <f t="shared" si="139"/>
        <v>0</v>
      </c>
      <c r="H915" s="19"/>
      <c r="I915" s="6"/>
      <c r="J915" s="7"/>
      <c r="K915" s="28" t="b">
        <f t="shared" si="140"/>
        <v>0</v>
      </c>
      <c r="L915" s="19">
        <v>12647</v>
      </c>
      <c r="M915" s="28" t="b">
        <f t="shared" si="141"/>
        <v>0</v>
      </c>
      <c r="N915" s="19">
        <v>10575</v>
      </c>
      <c r="O915" s="28" t="str">
        <f t="shared" si="142"/>
        <v>Q</v>
      </c>
      <c r="P915" s="7">
        <v>10596</v>
      </c>
      <c r="Q915" s="28" t="str">
        <f t="shared" si="143"/>
        <v>Q</v>
      </c>
      <c r="R915" s="79"/>
      <c r="S915" s="28" t="b">
        <f t="shared" si="144"/>
        <v>0</v>
      </c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s="24" customFormat="1">
      <c r="A916" s="9" t="s">
        <v>192</v>
      </c>
      <c r="B916" s="9" t="s">
        <v>989</v>
      </c>
      <c r="C916" s="1" t="s">
        <v>11</v>
      </c>
      <c r="D916" s="10">
        <v>1998</v>
      </c>
      <c r="E916" s="6" t="s">
        <v>135</v>
      </c>
      <c r="F916" s="19">
        <v>24393</v>
      </c>
      <c r="G916" s="28" t="b">
        <f t="shared" si="139"/>
        <v>0</v>
      </c>
      <c r="H916" s="19"/>
      <c r="I916" s="6"/>
      <c r="J916" s="7">
        <v>4706</v>
      </c>
      <c r="K916" s="28" t="b">
        <f t="shared" si="140"/>
        <v>0</v>
      </c>
      <c r="L916" s="19">
        <v>13583</v>
      </c>
      <c r="M916" s="28" t="b">
        <f t="shared" si="141"/>
        <v>0</v>
      </c>
      <c r="N916" s="19">
        <v>11799</v>
      </c>
      <c r="O916" s="28" t="b">
        <f t="shared" si="142"/>
        <v>0</v>
      </c>
      <c r="P916" s="7">
        <v>11556</v>
      </c>
      <c r="Q916" s="28" t="b">
        <f t="shared" si="143"/>
        <v>0</v>
      </c>
      <c r="R916" s="79">
        <v>31741</v>
      </c>
      <c r="S916" s="28" t="b">
        <f t="shared" si="144"/>
        <v>0</v>
      </c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60" s="24" customFormat="1">
      <c r="A917" s="9" t="s">
        <v>377</v>
      </c>
      <c r="B917" s="9" t="s">
        <v>301</v>
      </c>
      <c r="C917" s="1" t="s">
        <v>11</v>
      </c>
      <c r="D917" s="10">
        <v>2002</v>
      </c>
      <c r="E917" s="6" t="s">
        <v>67</v>
      </c>
      <c r="F917" s="19"/>
      <c r="G917" s="28" t="b">
        <f t="shared" si="139"/>
        <v>0</v>
      </c>
      <c r="H917" s="19" t="s">
        <v>341</v>
      </c>
      <c r="I917" s="6"/>
      <c r="J917" s="7"/>
      <c r="K917" s="28" t="b">
        <f t="shared" si="140"/>
        <v>0</v>
      </c>
      <c r="L917" s="19"/>
      <c r="M917" s="28" t="b">
        <f t="shared" si="141"/>
        <v>0</v>
      </c>
      <c r="N917" s="7">
        <v>20494</v>
      </c>
      <c r="O917" s="28" t="b">
        <f t="shared" si="142"/>
        <v>0</v>
      </c>
      <c r="P917" s="7" t="s">
        <v>341</v>
      </c>
      <c r="Q917" s="28" t="b">
        <f t="shared" si="143"/>
        <v>0</v>
      </c>
      <c r="R917" s="79"/>
      <c r="S917" s="28" t="b">
        <f t="shared" si="144"/>
        <v>0</v>
      </c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68"/>
    </row>
    <row r="918" spans="1:60" s="24" customFormat="1">
      <c r="A918" s="39" t="s">
        <v>373</v>
      </c>
      <c r="B918" s="39" t="s">
        <v>71</v>
      </c>
      <c r="C918" s="6" t="s">
        <v>11</v>
      </c>
      <c r="D918" s="40">
        <v>2002</v>
      </c>
      <c r="E918" s="6" t="s">
        <v>67</v>
      </c>
      <c r="F918" s="19">
        <v>34211</v>
      </c>
      <c r="G918" s="28" t="b">
        <f t="shared" si="139"/>
        <v>0</v>
      </c>
      <c r="H918" s="19"/>
      <c r="I918" s="6"/>
      <c r="J918" s="7">
        <v>10206</v>
      </c>
      <c r="K918" s="28" t="b">
        <f t="shared" si="140"/>
        <v>0</v>
      </c>
      <c r="L918" s="7"/>
      <c r="M918" s="28" t="b">
        <f t="shared" si="141"/>
        <v>0</v>
      </c>
      <c r="N918" s="7">
        <v>13640</v>
      </c>
      <c r="O918" s="28" t="b">
        <f t="shared" si="142"/>
        <v>0</v>
      </c>
      <c r="P918" s="7">
        <v>11685</v>
      </c>
      <c r="Q918" s="28" t="b">
        <f t="shared" si="143"/>
        <v>0</v>
      </c>
      <c r="R918" s="82"/>
      <c r="S918" s="28" t="b">
        <f t="shared" si="144"/>
        <v>0</v>
      </c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68"/>
    </row>
    <row r="919" spans="1:60" s="24" customFormat="1">
      <c r="A919" s="9" t="s">
        <v>353</v>
      </c>
      <c r="B919" s="9" t="s">
        <v>354</v>
      </c>
      <c r="C919" s="1" t="s">
        <v>11</v>
      </c>
      <c r="D919" s="10">
        <v>2004</v>
      </c>
      <c r="E919" s="6" t="s">
        <v>339</v>
      </c>
      <c r="F919" s="19" t="s">
        <v>341</v>
      </c>
      <c r="G919" s="28" t="b">
        <f t="shared" si="139"/>
        <v>0</v>
      </c>
      <c r="H919" s="19">
        <v>20080</v>
      </c>
      <c r="I919" s="6"/>
      <c r="J919" s="7">
        <v>10100</v>
      </c>
      <c r="K919" s="28" t="b">
        <f t="shared" si="140"/>
        <v>0</v>
      </c>
      <c r="L919" s="19" t="s">
        <v>341</v>
      </c>
      <c r="M919" s="28" t="b">
        <f t="shared" si="141"/>
        <v>0</v>
      </c>
      <c r="N919" s="7"/>
      <c r="O919" s="28" t="b">
        <f t="shared" si="142"/>
        <v>0</v>
      </c>
      <c r="P919" s="7" t="s">
        <v>341</v>
      </c>
      <c r="Q919" s="28" t="b">
        <f t="shared" si="143"/>
        <v>0</v>
      </c>
      <c r="R919" s="79"/>
      <c r="S919" s="28" t="b">
        <f t="shared" si="144"/>
        <v>0</v>
      </c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3"/>
    </row>
    <row r="920" spans="1:60" s="24" customFormat="1">
      <c r="A920" s="9" t="s">
        <v>1462</v>
      </c>
      <c r="B920" s="9" t="s">
        <v>911</v>
      </c>
      <c r="C920" s="1" t="s">
        <v>11</v>
      </c>
      <c r="D920" s="14">
        <v>1979</v>
      </c>
      <c r="E920" s="6" t="s">
        <v>134</v>
      </c>
      <c r="F920" s="19"/>
      <c r="G920" s="28"/>
      <c r="H920" s="19"/>
      <c r="I920" s="6"/>
      <c r="J920" s="7"/>
      <c r="K920" s="28"/>
      <c r="L920" s="19"/>
      <c r="M920" s="28"/>
      <c r="N920" s="19" t="s">
        <v>1463</v>
      </c>
      <c r="O920" s="28"/>
      <c r="P920" s="7" t="s">
        <v>1464</v>
      </c>
      <c r="Q920" s="28"/>
      <c r="R920" s="79"/>
      <c r="S920" s="28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s="24" customFormat="1">
      <c r="A921" s="47" t="s">
        <v>271</v>
      </c>
      <c r="B921" s="66" t="s">
        <v>69</v>
      </c>
      <c r="C921" s="32" t="s">
        <v>6</v>
      </c>
      <c r="D921" s="35">
        <v>1999</v>
      </c>
      <c r="E921" s="6" t="s">
        <v>131</v>
      </c>
      <c r="F921" s="19">
        <v>25049</v>
      </c>
      <c r="G921" s="28" t="str">
        <f t="shared" ref="G921:G952" si="145">IF(AND(E921="Sénior",F921&lt;=22050,F921&gt;1),"Q",IF(AND(E921="Junior",F921&lt;=22700,F921&gt;1),"Q",IF(AND(E921="Cadet",F921&lt;=23527,F921&gt;1),"Q",IF(AND(E921="Minime",F921&lt;=25768,F921&gt;1),"Q"))))</f>
        <v>Q</v>
      </c>
      <c r="H921" s="19"/>
      <c r="I921" s="6"/>
      <c r="J921" s="7">
        <v>4473</v>
      </c>
      <c r="K921" s="28" t="str">
        <f t="shared" ref="K921:K952" si="146">IF(AND(E921="Sénior",J921&lt;=3830,J921&gt;1),"Q",IF(AND(E921="Junior",J921&lt;=4000,J921&gt;1),"Q",IF(AND(E921="Cadet",J921&lt;=4266,J921&gt;1),"Q",IF(AND(E921="Minime",J921&lt;=5096,J921&gt;1),"Q"))))</f>
        <v>Q</v>
      </c>
      <c r="L921" s="19">
        <v>14247</v>
      </c>
      <c r="M921" s="28" t="b">
        <f t="shared" ref="M921:M952" si="147">IF(AND(E921="Sénior",L921&lt;=12238,L921&gt;1),"Q",IF(AND(E921="Junior",L921&lt;=12600,L921&gt;1),"Q",IF(AND(E921="Cadet",L921&lt;=13092,L921&gt;1),"Q",IF(AND(E921="Minime",L921&lt;=14000,L921&gt;1),"Q"))))</f>
        <v>0</v>
      </c>
      <c r="N921" s="19">
        <v>12427</v>
      </c>
      <c r="O921" s="28" t="str">
        <f t="shared" ref="O921:O952" si="148">IF(AND(E921="Sénior",N921&lt;=10560,N921&gt;1),"Q",IF(AND(E921="Junior",N921&lt;=11100,N921&gt;1),"Q",IF(AND(E921="Cadet",N921&lt;=11739,N921&gt;1),"Q",IF(AND(E921="Minime",N921&lt;=13100,N921&gt;1),"Q"))))</f>
        <v>Q</v>
      </c>
      <c r="P921" s="7">
        <v>12850</v>
      </c>
      <c r="Q921" s="28" t="b">
        <f t="shared" ref="Q921:Q952" si="149">IF(AND(E921="Sénior",P921&lt;=10623,P921&gt;1),"Q",IF(AND(E921="Junior",P921&lt;=10900,P921&gt;1),"Q",IF(AND(E921="Cadet",P921&lt;=11269,P921&gt;1),"Q",IF(AND(E921="Minime",P921&lt;=12404,P921&gt;1),"Q"))))</f>
        <v>0</v>
      </c>
      <c r="R921" s="79">
        <v>31602</v>
      </c>
      <c r="S921" s="28" t="str">
        <f t="shared" ref="S921:S952" si="150">IF(AND(E921="Sénior",R921&lt;=24630,R921&gt;1),"Q",IF(AND(E921="Junior",R921&lt;=25400,R921&gt;1),"Q",IF(AND(E921="Cadet",R921&lt;=25904,R921&gt;1),"Q",IF(AND(E921="Minime",R921&lt;=32633,R921&gt;1),"Q"))))</f>
        <v>Q</v>
      </c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60" s="24" customFormat="1">
      <c r="A922" s="9" t="s">
        <v>294</v>
      </c>
      <c r="B922" s="9" t="s">
        <v>295</v>
      </c>
      <c r="C922" s="32" t="s">
        <v>6</v>
      </c>
      <c r="D922" s="10">
        <v>1998</v>
      </c>
      <c r="E922" s="6" t="s">
        <v>135</v>
      </c>
      <c r="F922" s="19"/>
      <c r="G922" s="28" t="b">
        <f t="shared" si="145"/>
        <v>0</v>
      </c>
      <c r="H922" s="19"/>
      <c r="I922" s="6"/>
      <c r="J922" s="7">
        <v>4929</v>
      </c>
      <c r="K922" s="28" t="b">
        <f t="shared" si="146"/>
        <v>0</v>
      </c>
      <c r="L922" s="19"/>
      <c r="M922" s="28" t="b">
        <f t="shared" si="147"/>
        <v>0</v>
      </c>
      <c r="N922" s="19">
        <v>12415</v>
      </c>
      <c r="O922" s="28" t="b">
        <f t="shared" si="148"/>
        <v>0</v>
      </c>
      <c r="P922" s="7">
        <v>12451</v>
      </c>
      <c r="Q922" s="28" t="b">
        <f t="shared" si="149"/>
        <v>0</v>
      </c>
      <c r="R922" s="81">
        <v>32210</v>
      </c>
      <c r="S922" s="28" t="b">
        <f t="shared" si="150"/>
        <v>0</v>
      </c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60" s="24" customFormat="1">
      <c r="A923" s="39" t="s">
        <v>282</v>
      </c>
      <c r="B923" s="39" t="s">
        <v>252</v>
      </c>
      <c r="C923" s="6" t="s">
        <v>6</v>
      </c>
      <c r="D923" s="40">
        <v>1997</v>
      </c>
      <c r="E923" s="6" t="s">
        <v>135</v>
      </c>
      <c r="F923" s="19">
        <v>23072</v>
      </c>
      <c r="G923" s="28" t="str">
        <f t="shared" si="145"/>
        <v>Q</v>
      </c>
      <c r="H923" s="19"/>
      <c r="I923" s="6"/>
      <c r="J923" s="7">
        <v>3815</v>
      </c>
      <c r="K923" s="28" t="str">
        <f t="shared" si="146"/>
        <v>Q</v>
      </c>
      <c r="L923" s="19">
        <v>12253</v>
      </c>
      <c r="M923" s="28" t="str">
        <f t="shared" si="147"/>
        <v>Q</v>
      </c>
      <c r="N923" s="19">
        <v>11662</v>
      </c>
      <c r="O923" s="28" t="str">
        <f t="shared" si="148"/>
        <v>Q</v>
      </c>
      <c r="P923" s="7">
        <v>11271</v>
      </c>
      <c r="Q923" s="28" t="b">
        <f t="shared" si="149"/>
        <v>0</v>
      </c>
      <c r="R923" s="79">
        <v>24968</v>
      </c>
      <c r="S923" s="28" t="str">
        <f t="shared" si="150"/>
        <v>Q</v>
      </c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70"/>
    </row>
    <row r="924" spans="1:60" s="24" customFormat="1">
      <c r="A924" s="9" t="s">
        <v>333</v>
      </c>
      <c r="B924" s="9" t="s">
        <v>96</v>
      </c>
      <c r="C924" s="32" t="s">
        <v>6</v>
      </c>
      <c r="D924" s="10">
        <v>1992</v>
      </c>
      <c r="E924" s="6" t="s">
        <v>133</v>
      </c>
      <c r="F924" s="19">
        <v>23821</v>
      </c>
      <c r="G924" s="28" t="b">
        <f t="shared" si="145"/>
        <v>0</v>
      </c>
      <c r="H924" s="19"/>
      <c r="I924" s="6"/>
      <c r="J924" s="7">
        <v>4534</v>
      </c>
      <c r="K924" s="28" t="b">
        <f t="shared" si="146"/>
        <v>0</v>
      </c>
      <c r="L924" s="19"/>
      <c r="M924" s="28" t="b">
        <f t="shared" si="147"/>
        <v>0</v>
      </c>
      <c r="N924" s="19">
        <v>11728</v>
      </c>
      <c r="O924" s="28" t="b">
        <f t="shared" si="148"/>
        <v>0</v>
      </c>
      <c r="P924" s="7">
        <v>11258</v>
      </c>
      <c r="Q924" s="28" t="b">
        <f t="shared" si="149"/>
        <v>0</v>
      </c>
      <c r="R924" s="81">
        <v>25995</v>
      </c>
      <c r="S924" s="28" t="b">
        <f t="shared" si="150"/>
        <v>0</v>
      </c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3"/>
    </row>
    <row r="925" spans="1:60" s="24" customFormat="1">
      <c r="A925" s="50" t="s">
        <v>303</v>
      </c>
      <c r="B925" s="50" t="s">
        <v>295</v>
      </c>
      <c r="C925" s="32" t="s">
        <v>6</v>
      </c>
      <c r="D925" s="31">
        <v>1995</v>
      </c>
      <c r="E925" s="6" t="s">
        <v>132</v>
      </c>
      <c r="F925" s="19">
        <v>23170</v>
      </c>
      <c r="G925" s="28" t="b">
        <f t="shared" si="145"/>
        <v>0</v>
      </c>
      <c r="H925" s="19"/>
      <c r="I925" s="6"/>
      <c r="J925" s="7">
        <v>4085</v>
      </c>
      <c r="K925" s="28" t="b">
        <f t="shared" si="146"/>
        <v>0</v>
      </c>
      <c r="L925" s="7">
        <v>12663</v>
      </c>
      <c r="M925" s="28" t="b">
        <f t="shared" si="147"/>
        <v>0</v>
      </c>
      <c r="N925" s="19">
        <v>11981</v>
      </c>
      <c r="O925" s="28" t="b">
        <f t="shared" si="148"/>
        <v>0</v>
      </c>
      <c r="P925" s="7">
        <v>11720</v>
      </c>
      <c r="Q925" s="28" t="b">
        <f t="shared" si="149"/>
        <v>0</v>
      </c>
      <c r="R925" s="79">
        <v>25201</v>
      </c>
      <c r="S925" s="28" t="str">
        <f t="shared" si="150"/>
        <v>Q</v>
      </c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s="24" customFormat="1" ht="18">
      <c r="A926" s="3" t="s">
        <v>311</v>
      </c>
      <c r="B926" s="3" t="s">
        <v>312</v>
      </c>
      <c r="C926" s="32" t="s">
        <v>6</v>
      </c>
      <c r="D926" s="11">
        <v>1996</v>
      </c>
      <c r="E926" s="6" t="s">
        <v>132</v>
      </c>
      <c r="F926" s="64"/>
      <c r="G926" s="28" t="b">
        <f t="shared" si="145"/>
        <v>0</v>
      </c>
      <c r="H926" s="64"/>
      <c r="I926" s="6"/>
      <c r="J926" s="7"/>
      <c r="K926" s="28" t="b">
        <f t="shared" si="146"/>
        <v>0</v>
      </c>
      <c r="L926" s="7"/>
      <c r="M926" s="28" t="b">
        <f t="shared" si="147"/>
        <v>0</v>
      </c>
      <c r="N926" s="20"/>
      <c r="O926" s="28" t="b">
        <f t="shared" si="148"/>
        <v>0</v>
      </c>
      <c r="P926" s="7" t="s">
        <v>341</v>
      </c>
      <c r="Q926" s="28" t="b">
        <f t="shared" si="149"/>
        <v>0</v>
      </c>
      <c r="R926" s="79"/>
      <c r="S926" s="28" t="b">
        <f t="shared" si="150"/>
        <v>0</v>
      </c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s="24" customFormat="1">
      <c r="A927" s="39" t="s">
        <v>671</v>
      </c>
      <c r="B927" s="39" t="s">
        <v>98</v>
      </c>
      <c r="C927" s="6" t="s">
        <v>48</v>
      </c>
      <c r="D927" s="40">
        <v>1995</v>
      </c>
      <c r="E927" s="6" t="s">
        <v>132</v>
      </c>
      <c r="F927" s="19">
        <v>25354</v>
      </c>
      <c r="G927" s="28" t="b">
        <f t="shared" si="145"/>
        <v>0</v>
      </c>
      <c r="H927" s="19"/>
      <c r="I927" s="6"/>
      <c r="J927" s="7"/>
      <c r="K927" s="28" t="b">
        <f t="shared" si="146"/>
        <v>0</v>
      </c>
      <c r="L927" s="19">
        <v>14675</v>
      </c>
      <c r="M927" s="28" t="b">
        <f t="shared" si="147"/>
        <v>0</v>
      </c>
      <c r="N927" s="7">
        <v>12984</v>
      </c>
      <c r="O927" s="28" t="b">
        <f t="shared" si="148"/>
        <v>0</v>
      </c>
      <c r="P927" s="7">
        <v>12332</v>
      </c>
      <c r="Q927" s="28" t="b">
        <f t="shared" si="149"/>
        <v>0</v>
      </c>
      <c r="R927" s="82"/>
      <c r="S927" s="28" t="b">
        <f t="shared" si="150"/>
        <v>0</v>
      </c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s="24" customFormat="1">
      <c r="A928" s="9" t="s">
        <v>1040</v>
      </c>
      <c r="B928" s="9" t="s">
        <v>363</v>
      </c>
      <c r="C928" s="6" t="s">
        <v>48</v>
      </c>
      <c r="D928" s="10">
        <v>2004</v>
      </c>
      <c r="E928" s="6" t="s">
        <v>339</v>
      </c>
      <c r="F928" s="19"/>
      <c r="G928" s="28" t="b">
        <f t="shared" si="145"/>
        <v>0</v>
      </c>
      <c r="H928" s="19">
        <v>21893</v>
      </c>
      <c r="I928" s="6"/>
      <c r="J928" s="7"/>
      <c r="K928" s="28" t="b">
        <f t="shared" si="146"/>
        <v>0</v>
      </c>
      <c r="L928" s="19"/>
      <c r="M928" s="28" t="b">
        <f t="shared" si="147"/>
        <v>0</v>
      </c>
      <c r="N928" s="20"/>
      <c r="O928" s="28" t="b">
        <f t="shared" si="148"/>
        <v>0</v>
      </c>
      <c r="P928" s="7">
        <v>13913</v>
      </c>
      <c r="Q928" s="28" t="b">
        <f t="shared" si="149"/>
        <v>0</v>
      </c>
      <c r="R928" s="79"/>
      <c r="S928" s="28" t="b">
        <f t="shared" si="150"/>
        <v>0</v>
      </c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254" s="24" customFormat="1">
      <c r="A929" s="39" t="s">
        <v>642</v>
      </c>
      <c r="B929" s="39" t="s">
        <v>236</v>
      </c>
      <c r="C929" s="6" t="s">
        <v>48</v>
      </c>
      <c r="D929" s="40">
        <v>1999</v>
      </c>
      <c r="E929" s="6" t="s">
        <v>131</v>
      </c>
      <c r="F929" s="19">
        <v>25625</v>
      </c>
      <c r="G929" s="28" t="str">
        <f t="shared" si="145"/>
        <v>Q</v>
      </c>
      <c r="H929" s="19"/>
      <c r="I929" s="6"/>
      <c r="J929" s="7"/>
      <c r="K929" s="28" t="b">
        <f t="shared" si="146"/>
        <v>0</v>
      </c>
      <c r="L929" s="7">
        <v>20543</v>
      </c>
      <c r="M929" s="28" t="b">
        <f t="shared" si="147"/>
        <v>0</v>
      </c>
      <c r="N929" s="19">
        <v>12308</v>
      </c>
      <c r="O929" s="28" t="str">
        <f t="shared" si="148"/>
        <v>Q</v>
      </c>
      <c r="P929" s="7">
        <v>11759</v>
      </c>
      <c r="Q929" s="28" t="str">
        <f t="shared" si="149"/>
        <v>Q</v>
      </c>
      <c r="R929" s="79">
        <v>32883</v>
      </c>
      <c r="S929" s="28" t="b">
        <f t="shared" si="150"/>
        <v>0</v>
      </c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254" s="24" customFormat="1" ht="18">
      <c r="A930" s="39" t="s">
        <v>642</v>
      </c>
      <c r="B930" s="39" t="s">
        <v>1015</v>
      </c>
      <c r="C930" s="6" t="s">
        <v>48</v>
      </c>
      <c r="D930" s="40">
        <v>1970</v>
      </c>
      <c r="E930" s="6" t="s">
        <v>134</v>
      </c>
      <c r="F930" s="64"/>
      <c r="G930" s="28" t="b">
        <f t="shared" si="145"/>
        <v>0</v>
      </c>
      <c r="H930" s="64"/>
      <c r="I930" s="6"/>
      <c r="J930" s="7"/>
      <c r="K930" s="28" t="b">
        <f t="shared" si="146"/>
        <v>0</v>
      </c>
      <c r="L930" s="7"/>
      <c r="M930" s="28" t="b">
        <f t="shared" si="147"/>
        <v>0</v>
      </c>
      <c r="N930" s="20"/>
      <c r="O930" s="28" t="b">
        <f t="shared" si="148"/>
        <v>0</v>
      </c>
      <c r="P930" s="7" t="s">
        <v>341</v>
      </c>
      <c r="Q930" s="28" t="b">
        <f t="shared" si="149"/>
        <v>0</v>
      </c>
      <c r="R930" s="79"/>
      <c r="S930" s="28" t="b">
        <f t="shared" si="150"/>
        <v>0</v>
      </c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254" s="24" customFormat="1" ht="18">
      <c r="A931" s="9" t="s">
        <v>1055</v>
      </c>
      <c r="B931" s="9" t="s">
        <v>229</v>
      </c>
      <c r="C931" s="6" t="s">
        <v>48</v>
      </c>
      <c r="D931" s="10">
        <v>2002</v>
      </c>
      <c r="E931" s="6" t="s">
        <v>67</v>
      </c>
      <c r="F931" s="19">
        <v>42150</v>
      </c>
      <c r="G931" s="28" t="b">
        <f t="shared" si="145"/>
        <v>0</v>
      </c>
      <c r="H931" s="64"/>
      <c r="I931" s="6"/>
      <c r="J931" s="7">
        <v>13250</v>
      </c>
      <c r="K931" s="28" t="b">
        <f t="shared" si="146"/>
        <v>0</v>
      </c>
      <c r="L931" s="7"/>
      <c r="M931" s="28" t="b">
        <f t="shared" si="147"/>
        <v>0</v>
      </c>
      <c r="N931" s="19">
        <v>14556</v>
      </c>
      <c r="O931" s="28" t="b">
        <f t="shared" si="148"/>
        <v>0</v>
      </c>
      <c r="P931" s="7">
        <v>12371</v>
      </c>
      <c r="Q931" s="28" t="b">
        <f t="shared" si="149"/>
        <v>0</v>
      </c>
      <c r="R931" s="79"/>
      <c r="S931" s="28" t="b">
        <f t="shared" si="150"/>
        <v>0</v>
      </c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68"/>
    </row>
    <row r="932" spans="1:254" s="24" customFormat="1" ht="18">
      <c r="A932" s="9" t="s">
        <v>1056</v>
      </c>
      <c r="B932" s="9" t="s">
        <v>1057</v>
      </c>
      <c r="C932" s="6" t="s">
        <v>48</v>
      </c>
      <c r="D932" s="10">
        <v>2002</v>
      </c>
      <c r="E932" s="6" t="s">
        <v>67</v>
      </c>
      <c r="F932" s="64"/>
      <c r="G932" s="28" t="b">
        <f t="shared" si="145"/>
        <v>0</v>
      </c>
      <c r="H932" s="64"/>
      <c r="I932" s="6"/>
      <c r="J932" s="7"/>
      <c r="K932" s="28" t="b">
        <f t="shared" si="146"/>
        <v>0</v>
      </c>
      <c r="L932" s="7"/>
      <c r="M932" s="28" t="b">
        <f t="shared" si="147"/>
        <v>0</v>
      </c>
      <c r="N932" s="7"/>
      <c r="O932" s="28" t="b">
        <f t="shared" si="148"/>
        <v>0</v>
      </c>
      <c r="P932" s="7">
        <v>13682</v>
      </c>
      <c r="Q932" s="28" t="b">
        <f t="shared" si="149"/>
        <v>0</v>
      </c>
      <c r="R932" s="79"/>
      <c r="S932" s="28" t="b">
        <f t="shared" si="150"/>
        <v>0</v>
      </c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68"/>
    </row>
    <row r="933" spans="1:254" s="24" customFormat="1">
      <c r="A933" s="9" t="s">
        <v>1042</v>
      </c>
      <c r="B933" s="9" t="s">
        <v>363</v>
      </c>
      <c r="C933" s="6" t="s">
        <v>48</v>
      </c>
      <c r="D933" s="10">
        <v>2004</v>
      </c>
      <c r="E933" s="6" t="s">
        <v>339</v>
      </c>
      <c r="F933" s="19"/>
      <c r="G933" s="28" t="b">
        <f t="shared" si="145"/>
        <v>0</v>
      </c>
      <c r="H933" s="19">
        <v>15508</v>
      </c>
      <c r="I933" s="6"/>
      <c r="J933" s="7">
        <v>10691</v>
      </c>
      <c r="K933" s="28" t="b">
        <f t="shared" si="146"/>
        <v>0</v>
      </c>
      <c r="L933" s="19"/>
      <c r="M933" s="28" t="b">
        <f t="shared" si="147"/>
        <v>0</v>
      </c>
      <c r="N933" s="7"/>
      <c r="O933" s="28" t="b">
        <f t="shared" si="148"/>
        <v>0</v>
      </c>
      <c r="P933" s="7">
        <v>13769</v>
      </c>
      <c r="Q933" s="28" t="b">
        <f t="shared" si="149"/>
        <v>0</v>
      </c>
      <c r="R933" s="79"/>
      <c r="S933" s="28" t="b">
        <f t="shared" si="150"/>
        <v>0</v>
      </c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254" s="24" customFormat="1">
      <c r="A934" s="9" t="s">
        <v>1042</v>
      </c>
      <c r="B934" s="9" t="s">
        <v>345</v>
      </c>
      <c r="C934" s="6" t="s">
        <v>48</v>
      </c>
      <c r="D934" s="10">
        <v>2000</v>
      </c>
      <c r="E934" s="6" t="s">
        <v>131</v>
      </c>
      <c r="F934" s="19">
        <v>31287</v>
      </c>
      <c r="G934" s="28" t="b">
        <f t="shared" si="145"/>
        <v>0</v>
      </c>
      <c r="H934" s="19"/>
      <c r="I934" s="6"/>
      <c r="J934" s="7"/>
      <c r="K934" s="28" t="b">
        <f t="shared" si="146"/>
        <v>0</v>
      </c>
      <c r="L934" s="19">
        <v>20655</v>
      </c>
      <c r="M934" s="28" t="b">
        <f t="shared" si="147"/>
        <v>0</v>
      </c>
      <c r="N934" s="7">
        <v>15274</v>
      </c>
      <c r="O934" s="28" t="b">
        <f t="shared" si="148"/>
        <v>0</v>
      </c>
      <c r="P934" s="7">
        <v>14051</v>
      </c>
      <c r="Q934" s="28" t="b">
        <f t="shared" si="149"/>
        <v>0</v>
      </c>
      <c r="R934" s="79"/>
      <c r="S934" s="28" t="b">
        <f t="shared" si="150"/>
        <v>0</v>
      </c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254" s="24" customFormat="1">
      <c r="A935" s="9" t="s">
        <v>1058</v>
      </c>
      <c r="B935" s="9" t="s">
        <v>1059</v>
      </c>
      <c r="C935" s="6" t="s">
        <v>48</v>
      </c>
      <c r="D935" s="10">
        <v>2002</v>
      </c>
      <c r="E935" s="6" t="s">
        <v>67</v>
      </c>
      <c r="F935" s="19">
        <v>35593</v>
      </c>
      <c r="G935" s="28" t="b">
        <f t="shared" si="145"/>
        <v>0</v>
      </c>
      <c r="H935" s="19">
        <v>14661</v>
      </c>
      <c r="I935" s="71"/>
      <c r="J935" s="7">
        <v>10488</v>
      </c>
      <c r="K935" s="28" t="b">
        <f t="shared" si="146"/>
        <v>0</v>
      </c>
      <c r="L935" s="19"/>
      <c r="M935" s="28" t="b">
        <f t="shared" si="147"/>
        <v>0</v>
      </c>
      <c r="N935" s="19">
        <v>15506</v>
      </c>
      <c r="O935" s="28" t="b">
        <f t="shared" si="148"/>
        <v>0</v>
      </c>
      <c r="P935" s="7">
        <v>13094</v>
      </c>
      <c r="Q935" s="28" t="b">
        <f t="shared" si="149"/>
        <v>0</v>
      </c>
      <c r="R935" s="79"/>
      <c r="S935" s="28" t="b">
        <f t="shared" si="150"/>
        <v>0</v>
      </c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68"/>
    </row>
    <row r="936" spans="1:254" s="24" customFormat="1">
      <c r="A936" s="9" t="s">
        <v>1058</v>
      </c>
      <c r="B936" s="9" t="s">
        <v>1076</v>
      </c>
      <c r="C936" s="6" t="s">
        <v>48</v>
      </c>
      <c r="D936" s="10">
        <v>1996</v>
      </c>
      <c r="E936" s="6" t="s">
        <v>132</v>
      </c>
      <c r="F936" s="19">
        <v>24260</v>
      </c>
      <c r="G936" s="28" t="b">
        <f t="shared" si="145"/>
        <v>0</v>
      </c>
      <c r="H936" s="19"/>
      <c r="I936" s="6"/>
      <c r="J936" s="7">
        <v>4562</v>
      </c>
      <c r="K936" s="28" t="b">
        <f t="shared" si="146"/>
        <v>0</v>
      </c>
      <c r="L936" s="19">
        <v>13432</v>
      </c>
      <c r="M936" s="28" t="b">
        <f t="shared" si="147"/>
        <v>0</v>
      </c>
      <c r="N936" s="7">
        <v>12403</v>
      </c>
      <c r="O936" s="28" t="b">
        <f t="shared" si="148"/>
        <v>0</v>
      </c>
      <c r="P936" s="7">
        <v>11014</v>
      </c>
      <c r="Q936" s="28" t="b">
        <f t="shared" si="149"/>
        <v>0</v>
      </c>
      <c r="R936" s="79">
        <v>31548</v>
      </c>
      <c r="S936" s="28" t="b">
        <f t="shared" si="150"/>
        <v>0</v>
      </c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254" s="24" customFormat="1" ht="18">
      <c r="A937" s="9" t="s">
        <v>1060</v>
      </c>
      <c r="B937" s="9" t="s">
        <v>92</v>
      </c>
      <c r="C937" s="6" t="s">
        <v>48</v>
      </c>
      <c r="D937" s="10">
        <v>2002</v>
      </c>
      <c r="E937" s="6" t="s">
        <v>67</v>
      </c>
      <c r="F937" s="64"/>
      <c r="G937" s="28" t="b">
        <f t="shared" si="145"/>
        <v>0</v>
      </c>
      <c r="H937" s="64"/>
      <c r="I937" s="6"/>
      <c r="J937" s="7"/>
      <c r="K937" s="28" t="b">
        <f t="shared" si="146"/>
        <v>0</v>
      </c>
      <c r="L937" s="7"/>
      <c r="M937" s="28" t="b">
        <f t="shared" si="147"/>
        <v>0</v>
      </c>
      <c r="N937" s="7"/>
      <c r="O937" s="28" t="b">
        <f t="shared" si="148"/>
        <v>0</v>
      </c>
      <c r="P937" s="7" t="s">
        <v>341</v>
      </c>
      <c r="Q937" s="28" t="b">
        <f t="shared" si="149"/>
        <v>0</v>
      </c>
      <c r="R937" s="79"/>
      <c r="S937" s="28" t="b">
        <f t="shared" si="150"/>
        <v>0</v>
      </c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68"/>
    </row>
    <row r="938" spans="1:254" s="24" customFormat="1">
      <c r="A938" s="9" t="s">
        <v>1043</v>
      </c>
      <c r="B938" s="9" t="s">
        <v>232</v>
      </c>
      <c r="C938" s="6" t="s">
        <v>48</v>
      </c>
      <c r="D938" s="10">
        <v>2003</v>
      </c>
      <c r="E938" s="6" t="s">
        <v>339</v>
      </c>
      <c r="F938" s="19"/>
      <c r="G938" s="28" t="b">
        <f t="shared" si="145"/>
        <v>0</v>
      </c>
      <c r="H938" s="19">
        <v>15333</v>
      </c>
      <c r="I938" s="6"/>
      <c r="J938" s="7">
        <v>5778</v>
      </c>
      <c r="K938" s="28" t="b">
        <f t="shared" si="146"/>
        <v>0</v>
      </c>
      <c r="L938" s="19"/>
      <c r="M938" s="28" t="b">
        <f t="shared" si="147"/>
        <v>0</v>
      </c>
      <c r="N938" s="20"/>
      <c r="O938" s="28" t="b">
        <f t="shared" si="148"/>
        <v>0</v>
      </c>
      <c r="P938" s="7">
        <v>12898</v>
      </c>
      <c r="Q938" s="28" t="b">
        <f t="shared" si="149"/>
        <v>0</v>
      </c>
      <c r="R938" s="79"/>
      <c r="S938" s="28" t="b">
        <f t="shared" si="150"/>
        <v>0</v>
      </c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254" s="24" customFormat="1" ht="18">
      <c r="A939" s="9" t="s">
        <v>1067</v>
      </c>
      <c r="B939" s="9" t="s">
        <v>1068</v>
      </c>
      <c r="C939" s="6" t="s">
        <v>48</v>
      </c>
      <c r="D939" s="10">
        <v>2000</v>
      </c>
      <c r="E939" s="6" t="s">
        <v>131</v>
      </c>
      <c r="F939" s="19">
        <v>33500</v>
      </c>
      <c r="G939" s="28" t="b">
        <f t="shared" si="145"/>
        <v>0</v>
      </c>
      <c r="H939" s="64"/>
      <c r="I939" s="6"/>
      <c r="J939" s="7">
        <v>5632</v>
      </c>
      <c r="K939" s="28" t="b">
        <f t="shared" si="146"/>
        <v>0</v>
      </c>
      <c r="L939" s="7"/>
      <c r="M939" s="28" t="b">
        <f t="shared" si="147"/>
        <v>0</v>
      </c>
      <c r="N939" s="7">
        <v>13372</v>
      </c>
      <c r="O939" s="28" t="b">
        <f t="shared" si="148"/>
        <v>0</v>
      </c>
      <c r="P939" s="7">
        <v>13073</v>
      </c>
      <c r="Q939" s="28" t="b">
        <f t="shared" si="149"/>
        <v>0</v>
      </c>
      <c r="R939" s="81">
        <v>40176</v>
      </c>
      <c r="S939" s="28" t="b">
        <f t="shared" si="150"/>
        <v>0</v>
      </c>
      <c r="AN939" s="78"/>
      <c r="AO939" s="78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254">
      <c r="A940" s="39" t="s">
        <v>640</v>
      </c>
      <c r="B940" s="39" t="s">
        <v>724</v>
      </c>
      <c r="C940" s="6" t="s">
        <v>48</v>
      </c>
      <c r="D940" s="40">
        <v>1997</v>
      </c>
      <c r="E940" s="6" t="s">
        <v>135</v>
      </c>
      <c r="F940" s="19">
        <v>24822</v>
      </c>
      <c r="G940" s="28" t="b">
        <f t="shared" si="145"/>
        <v>0</v>
      </c>
      <c r="H940" s="19"/>
      <c r="I940" s="6"/>
      <c r="J940" s="7">
        <v>5085</v>
      </c>
      <c r="K940" s="28" t="b">
        <f t="shared" si="146"/>
        <v>0</v>
      </c>
      <c r="L940" s="19">
        <v>14905</v>
      </c>
      <c r="M940" s="28" t="b">
        <f t="shared" si="147"/>
        <v>0</v>
      </c>
      <c r="N940" s="7">
        <v>12687</v>
      </c>
      <c r="O940" s="28" t="b">
        <f t="shared" si="148"/>
        <v>0</v>
      </c>
      <c r="P940" s="7">
        <v>10813</v>
      </c>
      <c r="Q940" s="28" t="str">
        <f t="shared" si="149"/>
        <v>Q</v>
      </c>
      <c r="R940" s="79">
        <v>31607</v>
      </c>
      <c r="S940" s="28" t="b">
        <f t="shared" si="150"/>
        <v>0</v>
      </c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BH940" s="70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  <c r="EI940" s="24"/>
      <c r="EJ940" s="24"/>
      <c r="EK940" s="24"/>
      <c r="EL940" s="24"/>
      <c r="EM940" s="24"/>
      <c r="EN940" s="24"/>
      <c r="EO940" s="24"/>
      <c r="EP940" s="24"/>
      <c r="EQ940" s="24"/>
      <c r="ER940" s="24"/>
      <c r="ES940" s="24"/>
      <c r="ET940" s="24"/>
      <c r="EU940" s="24"/>
      <c r="EV940" s="24"/>
      <c r="EW940" s="24"/>
      <c r="EX940" s="24"/>
      <c r="EY940" s="24"/>
      <c r="EZ940" s="24"/>
      <c r="FA940" s="24"/>
      <c r="FB940" s="24"/>
      <c r="FC940" s="24"/>
      <c r="FD940" s="24"/>
      <c r="FE940" s="24"/>
      <c r="FF940" s="24"/>
      <c r="FG940" s="24"/>
      <c r="FH940" s="24"/>
      <c r="FI940" s="24"/>
      <c r="FJ940" s="24"/>
      <c r="FK940" s="24"/>
      <c r="FL940" s="24"/>
      <c r="FM940" s="24"/>
      <c r="FN940" s="24"/>
      <c r="FO940" s="24"/>
      <c r="FP940" s="24"/>
      <c r="FQ940" s="24"/>
      <c r="FR940" s="24"/>
      <c r="FS940" s="24"/>
      <c r="FT940" s="24"/>
      <c r="FU940" s="24"/>
      <c r="FV940" s="24"/>
      <c r="FW940" s="24"/>
      <c r="FX940" s="24"/>
      <c r="FY940" s="24"/>
      <c r="FZ940" s="24"/>
      <c r="GA940" s="24"/>
      <c r="GB940" s="24"/>
      <c r="GC940" s="24"/>
      <c r="GD940" s="24"/>
      <c r="GE940" s="24"/>
      <c r="GF940" s="24"/>
      <c r="GG940" s="24"/>
      <c r="GH940" s="24"/>
      <c r="GI940" s="24"/>
      <c r="GJ940" s="24"/>
      <c r="GK940" s="24"/>
      <c r="GL940" s="24"/>
      <c r="GM940" s="24"/>
      <c r="GN940" s="24"/>
      <c r="GO940" s="24"/>
      <c r="GP940" s="24"/>
      <c r="GQ940" s="24"/>
      <c r="GR940" s="24"/>
      <c r="GS940" s="24"/>
      <c r="GT940" s="24"/>
      <c r="GU940" s="24"/>
      <c r="GV940" s="24"/>
      <c r="GW940" s="24"/>
      <c r="GX940" s="24"/>
      <c r="GY940" s="24"/>
      <c r="GZ940" s="24"/>
      <c r="HA940" s="24"/>
      <c r="HB940" s="24"/>
      <c r="HC940" s="24"/>
      <c r="HD940" s="24"/>
      <c r="HE940" s="24"/>
      <c r="HF940" s="24"/>
      <c r="HG940" s="24"/>
      <c r="HH940" s="24"/>
      <c r="HI940" s="24"/>
      <c r="HJ940" s="24"/>
      <c r="HK940" s="24"/>
      <c r="HL940" s="24"/>
      <c r="HM940" s="24"/>
      <c r="HN940" s="24"/>
      <c r="HO940" s="24"/>
      <c r="HP940" s="24"/>
      <c r="HQ940" s="24"/>
      <c r="HR940" s="24"/>
      <c r="HS940" s="24"/>
      <c r="HT940" s="24"/>
      <c r="HU940" s="24"/>
      <c r="HV940" s="24"/>
      <c r="HW940" s="24"/>
      <c r="HX940" s="24"/>
      <c r="HY940" s="24"/>
      <c r="HZ940" s="24"/>
      <c r="IA940" s="24"/>
      <c r="IB940" s="24"/>
      <c r="IC940" s="24"/>
      <c r="ID940" s="24"/>
      <c r="IE940" s="24"/>
      <c r="IF940" s="24"/>
      <c r="IG940" s="24"/>
      <c r="IH940" s="24"/>
      <c r="II940" s="24"/>
      <c r="IJ940" s="24"/>
      <c r="IK940" s="24"/>
      <c r="IL940" s="24"/>
      <c r="IM940" s="24"/>
      <c r="IN940" s="24"/>
      <c r="IO940" s="24"/>
      <c r="IP940" s="24"/>
      <c r="IQ940" s="24"/>
      <c r="IR940" s="24"/>
      <c r="IS940" s="24"/>
      <c r="IT940" s="24"/>
    </row>
    <row r="941" spans="1:254">
      <c r="A941" s="39" t="s">
        <v>640</v>
      </c>
      <c r="B941" s="39" t="s">
        <v>1004</v>
      </c>
      <c r="C941" s="6" t="s">
        <v>48</v>
      </c>
      <c r="D941" s="40">
        <v>1999</v>
      </c>
      <c r="E941" s="6" t="s">
        <v>131</v>
      </c>
      <c r="F941" s="19">
        <v>24389</v>
      </c>
      <c r="G941" s="28" t="str">
        <f t="shared" si="145"/>
        <v>Q</v>
      </c>
      <c r="H941" s="19"/>
      <c r="I941" s="6"/>
      <c r="J941" s="7">
        <v>4554</v>
      </c>
      <c r="K941" s="28" t="str">
        <f t="shared" si="146"/>
        <v>Q</v>
      </c>
      <c r="L941" s="19">
        <v>14340</v>
      </c>
      <c r="M941" s="28" t="b">
        <f t="shared" si="147"/>
        <v>0</v>
      </c>
      <c r="N941" s="19">
        <v>11674</v>
      </c>
      <c r="O941" s="28" t="str">
        <f t="shared" si="148"/>
        <v>Q</v>
      </c>
      <c r="P941" s="7">
        <v>11515</v>
      </c>
      <c r="Q941" s="28" t="str">
        <f t="shared" si="149"/>
        <v>Q</v>
      </c>
      <c r="R941" s="79">
        <v>30803</v>
      </c>
      <c r="S941" s="28" t="str">
        <f t="shared" si="150"/>
        <v>Q</v>
      </c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4"/>
      <c r="DG941" s="24"/>
      <c r="DH941" s="24"/>
      <c r="DI941" s="24"/>
      <c r="DJ941" s="24"/>
      <c r="DK941" s="24"/>
      <c r="DL941" s="24"/>
      <c r="DM941" s="24"/>
      <c r="DN941" s="24"/>
      <c r="DO941" s="24"/>
      <c r="DP941" s="24"/>
      <c r="DQ941" s="24"/>
      <c r="DR941" s="24"/>
      <c r="DS941" s="24"/>
      <c r="DT941" s="24"/>
      <c r="DU941" s="24"/>
      <c r="DV941" s="24"/>
      <c r="DW941" s="24"/>
      <c r="DX941" s="24"/>
      <c r="DY941" s="24"/>
      <c r="DZ941" s="24"/>
      <c r="EA941" s="24"/>
      <c r="EB941" s="24"/>
      <c r="EC941" s="24"/>
      <c r="ED941" s="24"/>
      <c r="EE941" s="24"/>
      <c r="EF941" s="24"/>
      <c r="EG941" s="24"/>
      <c r="EH941" s="24"/>
      <c r="EI941" s="24"/>
      <c r="EJ941" s="24"/>
      <c r="EK941" s="24"/>
      <c r="EL941" s="24"/>
      <c r="EM941" s="24"/>
      <c r="EN941" s="24"/>
      <c r="EO941" s="24"/>
      <c r="EP941" s="24"/>
      <c r="EQ941" s="24"/>
      <c r="ER941" s="24"/>
      <c r="ES941" s="24"/>
      <c r="ET941" s="24"/>
      <c r="EU941" s="24"/>
      <c r="EV941" s="24"/>
      <c r="EW941" s="24"/>
      <c r="EX941" s="24"/>
      <c r="EY941" s="24"/>
      <c r="EZ941" s="24"/>
      <c r="FA941" s="24"/>
      <c r="FB941" s="24"/>
      <c r="FC941" s="24"/>
      <c r="FD941" s="24"/>
      <c r="FE941" s="24"/>
      <c r="FF941" s="24"/>
      <c r="FG941" s="24"/>
      <c r="FH941" s="24"/>
      <c r="FI941" s="24"/>
      <c r="FJ941" s="24"/>
      <c r="FK941" s="24"/>
      <c r="FL941" s="24"/>
      <c r="FM941" s="24"/>
      <c r="FN941" s="24"/>
      <c r="FO941" s="24"/>
      <c r="FP941" s="24"/>
      <c r="FQ941" s="24"/>
      <c r="FR941" s="24"/>
      <c r="FS941" s="24"/>
      <c r="FT941" s="24"/>
      <c r="FU941" s="24"/>
      <c r="FV941" s="24"/>
      <c r="FW941" s="24"/>
      <c r="FX941" s="24"/>
      <c r="FY941" s="24"/>
      <c r="FZ941" s="24"/>
      <c r="GA941" s="24"/>
      <c r="GB941" s="24"/>
      <c r="GC941" s="24"/>
      <c r="GD941" s="24"/>
      <c r="GE941" s="24"/>
      <c r="GF941" s="24"/>
      <c r="GG941" s="24"/>
      <c r="GH941" s="24"/>
      <c r="GI941" s="24"/>
      <c r="GJ941" s="24"/>
      <c r="GK941" s="24"/>
      <c r="GL941" s="24"/>
      <c r="GM941" s="24"/>
      <c r="GN941" s="24"/>
      <c r="GO941" s="24"/>
      <c r="GP941" s="24"/>
      <c r="GQ941" s="24"/>
      <c r="GR941" s="24"/>
      <c r="GS941" s="24"/>
      <c r="GT941" s="24"/>
      <c r="GU941" s="24"/>
      <c r="GV941" s="24"/>
      <c r="GW941" s="24"/>
      <c r="GX941" s="24"/>
      <c r="GY941" s="24"/>
      <c r="GZ941" s="24"/>
      <c r="HA941" s="24"/>
      <c r="HB941" s="24"/>
      <c r="HC941" s="24"/>
      <c r="HD941" s="24"/>
      <c r="HE941" s="24"/>
      <c r="HF941" s="24"/>
      <c r="HG941" s="24"/>
      <c r="HH941" s="24"/>
      <c r="HI941" s="24"/>
      <c r="HJ941" s="24"/>
      <c r="HK941" s="24"/>
      <c r="HL941" s="24"/>
      <c r="HM941" s="24"/>
      <c r="HN941" s="24"/>
      <c r="HO941" s="24"/>
      <c r="HP941" s="24"/>
      <c r="HQ941" s="24"/>
      <c r="HR941" s="24"/>
      <c r="HS941" s="24"/>
      <c r="HT941" s="24"/>
      <c r="HU941" s="24"/>
      <c r="HV941" s="24"/>
      <c r="HW941" s="24"/>
      <c r="HX941" s="24"/>
      <c r="HY941" s="24"/>
      <c r="HZ941" s="24"/>
      <c r="IA941" s="24"/>
      <c r="IB941" s="24"/>
      <c r="IC941" s="24"/>
      <c r="ID941" s="24"/>
      <c r="IE941" s="24"/>
      <c r="IF941" s="24"/>
      <c r="IG941" s="24"/>
      <c r="IH941" s="24"/>
      <c r="II941" s="24"/>
      <c r="IJ941" s="24"/>
      <c r="IK941" s="24"/>
      <c r="IL941" s="24"/>
      <c r="IM941" s="24"/>
      <c r="IN941" s="24"/>
      <c r="IO941" s="24"/>
      <c r="IP941" s="24"/>
      <c r="IQ941" s="24"/>
      <c r="IR941" s="24"/>
      <c r="IS941" s="24"/>
      <c r="IT941" s="24"/>
    </row>
    <row r="942" spans="1:254">
      <c r="A942" s="39" t="s">
        <v>641</v>
      </c>
      <c r="B942" s="39" t="s">
        <v>990</v>
      </c>
      <c r="C942" s="6" t="s">
        <v>48</v>
      </c>
      <c r="D942" s="40">
        <v>1999</v>
      </c>
      <c r="E942" s="6" t="s">
        <v>131</v>
      </c>
      <c r="F942" s="19">
        <v>25174</v>
      </c>
      <c r="G942" s="28" t="str">
        <f t="shared" si="145"/>
        <v>Q</v>
      </c>
      <c r="H942" s="19"/>
      <c r="I942" s="6"/>
      <c r="J942" s="7">
        <v>5148</v>
      </c>
      <c r="K942" s="28" t="b">
        <f t="shared" si="146"/>
        <v>0</v>
      </c>
      <c r="L942" s="7"/>
      <c r="M942" s="28" t="b">
        <f t="shared" si="147"/>
        <v>0</v>
      </c>
      <c r="N942" s="7">
        <v>12807</v>
      </c>
      <c r="O942" s="28" t="str">
        <f t="shared" si="148"/>
        <v>Q</v>
      </c>
      <c r="P942" s="7">
        <v>12136</v>
      </c>
      <c r="Q942" s="28" t="str">
        <f t="shared" si="149"/>
        <v>Q</v>
      </c>
      <c r="R942" s="81">
        <v>32912</v>
      </c>
      <c r="S942" s="28" t="b">
        <f t="shared" si="150"/>
        <v>0</v>
      </c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  <c r="EI942" s="24"/>
      <c r="EJ942" s="24"/>
      <c r="EK942" s="24"/>
      <c r="EL942" s="24"/>
      <c r="EM942" s="24"/>
      <c r="EN942" s="24"/>
      <c r="EO942" s="24"/>
      <c r="EP942" s="24"/>
      <c r="EQ942" s="24"/>
      <c r="ER942" s="24"/>
      <c r="ES942" s="24"/>
      <c r="ET942" s="24"/>
      <c r="EU942" s="24"/>
      <c r="EV942" s="24"/>
      <c r="EW942" s="24"/>
      <c r="EX942" s="24"/>
      <c r="EY942" s="24"/>
      <c r="EZ942" s="24"/>
      <c r="FA942" s="24"/>
      <c r="FB942" s="24"/>
      <c r="FC942" s="24"/>
      <c r="FD942" s="24"/>
      <c r="FE942" s="24"/>
      <c r="FF942" s="24"/>
      <c r="FG942" s="24"/>
      <c r="FH942" s="24"/>
      <c r="FI942" s="24"/>
      <c r="FJ942" s="24"/>
      <c r="FK942" s="24"/>
      <c r="FL942" s="24"/>
      <c r="FM942" s="24"/>
      <c r="FN942" s="24"/>
      <c r="FO942" s="24"/>
      <c r="FP942" s="24"/>
      <c r="FQ942" s="24"/>
      <c r="FR942" s="24"/>
      <c r="FS942" s="24"/>
      <c r="FT942" s="24"/>
      <c r="FU942" s="24"/>
      <c r="FV942" s="24"/>
      <c r="FW942" s="24"/>
      <c r="FX942" s="24"/>
      <c r="FY942" s="24"/>
      <c r="FZ942" s="24"/>
      <c r="GA942" s="24"/>
      <c r="GB942" s="24"/>
      <c r="GC942" s="24"/>
      <c r="GD942" s="24"/>
      <c r="GE942" s="24"/>
      <c r="GF942" s="24"/>
      <c r="GG942" s="24"/>
      <c r="GH942" s="24"/>
      <c r="GI942" s="24"/>
      <c r="GJ942" s="24"/>
      <c r="GK942" s="24"/>
      <c r="GL942" s="24"/>
      <c r="GM942" s="24"/>
      <c r="GN942" s="24"/>
      <c r="GO942" s="24"/>
      <c r="GP942" s="24"/>
      <c r="GQ942" s="24"/>
      <c r="GR942" s="24"/>
      <c r="GS942" s="24"/>
      <c r="GT942" s="24"/>
      <c r="GU942" s="24"/>
      <c r="GV942" s="24"/>
      <c r="GW942" s="24"/>
      <c r="GX942" s="24"/>
      <c r="GY942" s="24"/>
      <c r="GZ942" s="24"/>
      <c r="HA942" s="24"/>
      <c r="HB942" s="24"/>
      <c r="HC942" s="24"/>
      <c r="HD942" s="24"/>
      <c r="HE942" s="24"/>
      <c r="HF942" s="24"/>
      <c r="HG942" s="24"/>
      <c r="HH942" s="24"/>
      <c r="HI942" s="24"/>
      <c r="HJ942" s="24"/>
      <c r="HK942" s="24"/>
      <c r="HL942" s="24"/>
      <c r="HM942" s="24"/>
      <c r="HN942" s="24"/>
      <c r="HO942" s="24"/>
      <c r="HP942" s="24"/>
      <c r="HQ942" s="24"/>
      <c r="HR942" s="24"/>
      <c r="HS942" s="24"/>
      <c r="HT942" s="24"/>
      <c r="HU942" s="24"/>
      <c r="HV942" s="24"/>
      <c r="HW942" s="24"/>
      <c r="HX942" s="24"/>
      <c r="HY942" s="24"/>
      <c r="HZ942" s="24"/>
      <c r="IA942" s="24"/>
      <c r="IB942" s="24"/>
      <c r="IC942" s="24"/>
      <c r="ID942" s="24"/>
      <c r="IE942" s="24"/>
      <c r="IF942" s="24"/>
      <c r="IG942" s="24"/>
      <c r="IH942" s="24"/>
      <c r="II942" s="24"/>
      <c r="IJ942" s="24"/>
      <c r="IK942" s="24"/>
      <c r="IL942" s="24"/>
      <c r="IM942" s="24"/>
      <c r="IN942" s="24"/>
      <c r="IO942" s="24"/>
      <c r="IP942" s="24"/>
      <c r="IQ942" s="24"/>
      <c r="IR942" s="24"/>
      <c r="IS942" s="24"/>
      <c r="IT942" s="24"/>
    </row>
    <row r="943" spans="1:254" ht="18">
      <c r="A943" s="9" t="s">
        <v>1071</v>
      </c>
      <c r="B943" s="9" t="s">
        <v>297</v>
      </c>
      <c r="C943" s="6" t="s">
        <v>48</v>
      </c>
      <c r="D943" s="10">
        <v>2000</v>
      </c>
      <c r="E943" s="6" t="s">
        <v>131</v>
      </c>
      <c r="F943" s="64"/>
      <c r="G943" s="28" t="b">
        <f t="shared" si="145"/>
        <v>0</v>
      </c>
      <c r="H943" s="64"/>
      <c r="I943" s="6"/>
      <c r="J943" s="7"/>
      <c r="K943" s="28" t="b">
        <f t="shared" si="146"/>
        <v>0</v>
      </c>
      <c r="L943" s="19"/>
      <c r="M943" s="28" t="b">
        <f t="shared" si="147"/>
        <v>0</v>
      </c>
      <c r="N943" s="7">
        <v>11837</v>
      </c>
      <c r="O943" s="28" t="str">
        <f t="shared" si="148"/>
        <v>Q</v>
      </c>
      <c r="P943" s="7" t="s">
        <v>341</v>
      </c>
      <c r="Q943" s="28" t="b">
        <f t="shared" si="149"/>
        <v>0</v>
      </c>
      <c r="R943" s="79"/>
      <c r="S943" s="28" t="b">
        <f t="shared" si="150"/>
        <v>0</v>
      </c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  <c r="EI943" s="24"/>
      <c r="EJ943" s="24"/>
      <c r="EK943" s="24"/>
      <c r="EL943" s="24"/>
      <c r="EM943" s="24"/>
      <c r="EN943" s="24"/>
      <c r="EO943" s="24"/>
      <c r="EP943" s="24"/>
      <c r="EQ943" s="24"/>
      <c r="ER943" s="24"/>
      <c r="ES943" s="24"/>
      <c r="ET943" s="24"/>
      <c r="EU943" s="24"/>
      <c r="EV943" s="24"/>
      <c r="EW943" s="24"/>
      <c r="EX943" s="24"/>
      <c r="EY943" s="24"/>
      <c r="EZ943" s="24"/>
      <c r="FA943" s="24"/>
      <c r="FB943" s="24"/>
      <c r="FC943" s="24"/>
      <c r="FD943" s="24"/>
      <c r="FE943" s="24"/>
      <c r="FF943" s="24"/>
      <c r="FG943" s="24"/>
      <c r="FH943" s="24"/>
      <c r="FI943" s="24"/>
      <c r="FJ943" s="24"/>
      <c r="FK943" s="24"/>
      <c r="FL943" s="24"/>
      <c r="FM943" s="24"/>
      <c r="FN943" s="24"/>
      <c r="FO943" s="24"/>
      <c r="FP943" s="24"/>
      <c r="FQ943" s="24"/>
      <c r="FR943" s="24"/>
      <c r="FS943" s="24"/>
      <c r="FT943" s="24"/>
      <c r="FU943" s="24"/>
      <c r="FV943" s="24"/>
      <c r="FW943" s="24"/>
      <c r="FX943" s="24"/>
      <c r="FY943" s="24"/>
      <c r="FZ943" s="24"/>
      <c r="GA943" s="24"/>
      <c r="GB943" s="24"/>
      <c r="GC943" s="24"/>
      <c r="GD943" s="24"/>
      <c r="GE943" s="24"/>
      <c r="GF943" s="24"/>
      <c r="GG943" s="24"/>
      <c r="GH943" s="24"/>
      <c r="GI943" s="24"/>
      <c r="GJ943" s="24"/>
      <c r="GK943" s="24"/>
      <c r="GL943" s="24"/>
      <c r="GM943" s="24"/>
      <c r="GN943" s="24"/>
      <c r="GO943" s="24"/>
      <c r="GP943" s="24"/>
      <c r="GQ943" s="24"/>
      <c r="GR943" s="24"/>
      <c r="GS943" s="24"/>
      <c r="GT943" s="24"/>
      <c r="GU943" s="24"/>
      <c r="GV943" s="24"/>
      <c r="GW943" s="24"/>
      <c r="GX943" s="24"/>
      <c r="GY943" s="24"/>
      <c r="GZ943" s="24"/>
      <c r="HA943" s="24"/>
      <c r="HB943" s="24"/>
      <c r="HC943" s="24"/>
      <c r="HD943" s="24"/>
      <c r="HE943" s="24"/>
      <c r="HF943" s="24"/>
      <c r="HG943" s="24"/>
      <c r="HH943" s="24"/>
      <c r="HI943" s="24"/>
      <c r="HJ943" s="24"/>
      <c r="HK943" s="24"/>
      <c r="HL943" s="24"/>
      <c r="HM943" s="24"/>
      <c r="HN943" s="24"/>
      <c r="HO943" s="24"/>
      <c r="HP943" s="24"/>
      <c r="HQ943" s="24"/>
      <c r="HR943" s="24"/>
      <c r="HS943" s="24"/>
      <c r="HT943" s="24"/>
      <c r="HU943" s="24"/>
      <c r="HV943" s="24"/>
      <c r="HW943" s="24"/>
      <c r="HX943" s="24"/>
      <c r="HY943" s="24"/>
      <c r="HZ943" s="24"/>
      <c r="IA943" s="24"/>
      <c r="IB943" s="24"/>
      <c r="IC943" s="24"/>
      <c r="ID943" s="24"/>
      <c r="IE943" s="24"/>
      <c r="IF943" s="24"/>
      <c r="IG943" s="24"/>
      <c r="IH943" s="24"/>
      <c r="II943" s="24"/>
      <c r="IJ943" s="24"/>
      <c r="IK943" s="24"/>
      <c r="IL943" s="24"/>
      <c r="IM943" s="24"/>
      <c r="IN943" s="24"/>
      <c r="IO943" s="24"/>
      <c r="IP943" s="24"/>
      <c r="IQ943" s="24"/>
      <c r="IR943" s="24"/>
      <c r="IS943" s="24"/>
      <c r="IT943" s="24"/>
    </row>
    <row r="944" spans="1:254">
      <c r="A944" s="9" t="s">
        <v>1047</v>
      </c>
      <c r="B944" s="9" t="s">
        <v>229</v>
      </c>
      <c r="C944" s="6" t="s">
        <v>48</v>
      </c>
      <c r="D944" s="10">
        <v>2003</v>
      </c>
      <c r="E944" s="6" t="s">
        <v>339</v>
      </c>
      <c r="F944" s="19"/>
      <c r="G944" s="28" t="b">
        <f t="shared" si="145"/>
        <v>0</v>
      </c>
      <c r="H944" s="19">
        <v>15215</v>
      </c>
      <c r="I944" s="6"/>
      <c r="J944" s="7">
        <v>11826</v>
      </c>
      <c r="K944" s="28" t="b">
        <f t="shared" si="146"/>
        <v>0</v>
      </c>
      <c r="L944" s="19"/>
      <c r="M944" s="28" t="b">
        <f t="shared" si="147"/>
        <v>0</v>
      </c>
      <c r="N944" s="7"/>
      <c r="O944" s="28" t="b">
        <f t="shared" si="148"/>
        <v>0</v>
      </c>
      <c r="P944" s="7">
        <v>12787</v>
      </c>
      <c r="Q944" s="28" t="b">
        <f t="shared" si="149"/>
        <v>0</v>
      </c>
      <c r="R944" s="79"/>
      <c r="S944" s="28" t="b">
        <f t="shared" si="150"/>
        <v>0</v>
      </c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  <c r="EI944" s="24"/>
      <c r="EJ944" s="24"/>
      <c r="EK944" s="24"/>
      <c r="EL944" s="24"/>
      <c r="EM944" s="24"/>
      <c r="EN944" s="24"/>
      <c r="EO944" s="24"/>
      <c r="EP944" s="24"/>
      <c r="EQ944" s="24"/>
      <c r="ER944" s="24"/>
      <c r="ES944" s="24"/>
      <c r="ET944" s="24"/>
      <c r="EU944" s="24"/>
      <c r="EV944" s="24"/>
      <c r="EW944" s="24"/>
      <c r="EX944" s="24"/>
      <c r="EY944" s="24"/>
      <c r="EZ944" s="24"/>
      <c r="FA944" s="24"/>
      <c r="FB944" s="24"/>
      <c r="FC944" s="24"/>
      <c r="FD944" s="24"/>
      <c r="FE944" s="24"/>
      <c r="FF944" s="24"/>
      <c r="FG944" s="24"/>
      <c r="FH944" s="24"/>
      <c r="FI944" s="24"/>
      <c r="FJ944" s="24"/>
      <c r="FK944" s="24"/>
      <c r="FL944" s="24"/>
      <c r="FM944" s="24"/>
      <c r="FN944" s="24"/>
      <c r="FO944" s="24"/>
      <c r="FP944" s="24"/>
      <c r="FQ944" s="24"/>
      <c r="FR944" s="24"/>
      <c r="FS944" s="24"/>
      <c r="FT944" s="24"/>
      <c r="FU944" s="24"/>
      <c r="FV944" s="24"/>
      <c r="FW944" s="24"/>
      <c r="FX944" s="24"/>
      <c r="FY944" s="24"/>
      <c r="FZ944" s="24"/>
      <c r="GA944" s="24"/>
      <c r="GB944" s="24"/>
      <c r="GC944" s="24"/>
      <c r="GD944" s="24"/>
      <c r="GE944" s="24"/>
      <c r="GF944" s="24"/>
      <c r="GG944" s="24"/>
      <c r="GH944" s="24"/>
      <c r="GI944" s="24"/>
      <c r="GJ944" s="24"/>
      <c r="GK944" s="24"/>
      <c r="GL944" s="24"/>
      <c r="GM944" s="24"/>
      <c r="GN944" s="24"/>
      <c r="GO944" s="24"/>
      <c r="GP944" s="24"/>
      <c r="GQ944" s="24"/>
      <c r="GR944" s="24"/>
      <c r="GS944" s="24"/>
      <c r="GT944" s="24"/>
      <c r="GU944" s="24"/>
      <c r="GV944" s="24"/>
      <c r="GW944" s="24"/>
      <c r="GX944" s="24"/>
      <c r="GY944" s="24"/>
      <c r="GZ944" s="24"/>
      <c r="HA944" s="24"/>
      <c r="HB944" s="24"/>
      <c r="HC944" s="24"/>
      <c r="HD944" s="24"/>
      <c r="HE944" s="24"/>
      <c r="HF944" s="24"/>
      <c r="HG944" s="24"/>
      <c r="HH944" s="24"/>
      <c r="HI944" s="24"/>
      <c r="HJ944" s="24"/>
      <c r="HK944" s="24"/>
      <c r="HL944" s="24"/>
      <c r="HM944" s="24"/>
      <c r="HN944" s="24"/>
      <c r="HO944" s="24"/>
      <c r="HP944" s="24"/>
      <c r="HQ944" s="24"/>
      <c r="HR944" s="24"/>
      <c r="HS944" s="24"/>
      <c r="HT944" s="24"/>
      <c r="HU944" s="24"/>
      <c r="HV944" s="24"/>
      <c r="HW944" s="24"/>
      <c r="HX944" s="24"/>
      <c r="HY944" s="24"/>
      <c r="HZ944" s="24"/>
      <c r="IA944" s="24"/>
      <c r="IB944" s="24"/>
      <c r="IC944" s="24"/>
      <c r="ID944" s="24"/>
      <c r="IE944" s="24"/>
      <c r="IF944" s="24"/>
      <c r="IG944" s="24"/>
      <c r="IH944" s="24"/>
      <c r="II944" s="24"/>
      <c r="IJ944" s="24"/>
      <c r="IK944" s="24"/>
      <c r="IL944" s="24"/>
      <c r="IM944" s="24"/>
      <c r="IN944" s="24"/>
      <c r="IO944" s="24"/>
      <c r="IP944" s="24"/>
      <c r="IQ944" s="24"/>
      <c r="IR944" s="24"/>
      <c r="IS944" s="24"/>
      <c r="IT944" s="24"/>
    </row>
    <row r="945" spans="1:254" ht="18">
      <c r="A945" s="39" t="s">
        <v>676</v>
      </c>
      <c r="B945" s="39" t="s">
        <v>995</v>
      </c>
      <c r="C945" s="6" t="s">
        <v>48</v>
      </c>
      <c r="D945" s="40">
        <v>1970</v>
      </c>
      <c r="E945" s="6" t="s">
        <v>134</v>
      </c>
      <c r="F945" s="64"/>
      <c r="G945" s="28" t="b">
        <f t="shared" si="145"/>
        <v>0</v>
      </c>
      <c r="H945" s="64"/>
      <c r="I945" s="6"/>
      <c r="J945" s="7"/>
      <c r="K945" s="28" t="b">
        <f t="shared" si="146"/>
        <v>0</v>
      </c>
      <c r="L945" s="7"/>
      <c r="M945" s="28" t="b">
        <f t="shared" si="147"/>
        <v>0</v>
      </c>
      <c r="N945" s="20">
        <v>14930</v>
      </c>
      <c r="O945" s="28" t="b">
        <f t="shared" si="148"/>
        <v>0</v>
      </c>
      <c r="P945" s="7">
        <v>13736</v>
      </c>
      <c r="Q945" s="28" t="b">
        <f t="shared" si="149"/>
        <v>0</v>
      </c>
      <c r="R945" s="82"/>
      <c r="S945" s="28" t="b">
        <f t="shared" si="150"/>
        <v>0</v>
      </c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  <c r="EI945" s="24"/>
      <c r="EJ945" s="24"/>
      <c r="EK945" s="24"/>
      <c r="EL945" s="24"/>
      <c r="EM945" s="24"/>
      <c r="EN945" s="24"/>
      <c r="EO945" s="24"/>
      <c r="EP945" s="24"/>
      <c r="EQ945" s="24"/>
      <c r="ER945" s="24"/>
      <c r="ES945" s="24"/>
      <c r="ET945" s="24"/>
      <c r="EU945" s="24"/>
      <c r="EV945" s="24"/>
      <c r="EW945" s="24"/>
      <c r="EX945" s="24"/>
      <c r="EY945" s="24"/>
      <c r="EZ945" s="24"/>
      <c r="FA945" s="24"/>
      <c r="FB945" s="24"/>
      <c r="FC945" s="24"/>
      <c r="FD945" s="24"/>
      <c r="FE945" s="24"/>
      <c r="FF945" s="24"/>
      <c r="FG945" s="24"/>
      <c r="FH945" s="24"/>
      <c r="FI945" s="24"/>
      <c r="FJ945" s="24"/>
      <c r="FK945" s="24"/>
      <c r="FL945" s="24"/>
      <c r="FM945" s="24"/>
      <c r="FN945" s="24"/>
      <c r="FO945" s="24"/>
      <c r="FP945" s="24"/>
      <c r="FQ945" s="24"/>
      <c r="FR945" s="24"/>
      <c r="FS945" s="24"/>
      <c r="FT945" s="24"/>
      <c r="FU945" s="24"/>
      <c r="FV945" s="24"/>
      <c r="FW945" s="24"/>
      <c r="FX945" s="24"/>
      <c r="FY945" s="24"/>
      <c r="FZ945" s="24"/>
      <c r="GA945" s="24"/>
      <c r="GB945" s="24"/>
      <c r="GC945" s="24"/>
      <c r="GD945" s="24"/>
      <c r="GE945" s="24"/>
      <c r="GF945" s="24"/>
      <c r="GG945" s="24"/>
      <c r="GH945" s="24"/>
      <c r="GI945" s="24"/>
      <c r="GJ945" s="24"/>
      <c r="GK945" s="24"/>
      <c r="GL945" s="24"/>
      <c r="GM945" s="24"/>
      <c r="GN945" s="24"/>
      <c r="GO945" s="24"/>
      <c r="GP945" s="24"/>
      <c r="GQ945" s="24"/>
      <c r="GR945" s="24"/>
      <c r="GS945" s="24"/>
      <c r="GT945" s="24"/>
      <c r="GU945" s="24"/>
      <c r="GV945" s="24"/>
      <c r="GW945" s="24"/>
      <c r="GX945" s="24"/>
      <c r="GY945" s="24"/>
      <c r="GZ945" s="24"/>
      <c r="HA945" s="24"/>
      <c r="HB945" s="24"/>
      <c r="HC945" s="24"/>
      <c r="HD945" s="24"/>
      <c r="HE945" s="24"/>
      <c r="HF945" s="24"/>
      <c r="HG945" s="24"/>
      <c r="HH945" s="24"/>
      <c r="HI945" s="24"/>
      <c r="HJ945" s="24"/>
      <c r="HK945" s="24"/>
      <c r="HL945" s="24"/>
      <c r="HM945" s="24"/>
      <c r="HN945" s="24"/>
      <c r="HO945" s="24"/>
      <c r="HP945" s="24"/>
      <c r="HQ945" s="24"/>
      <c r="HR945" s="24"/>
      <c r="HS945" s="24"/>
      <c r="HT945" s="24"/>
      <c r="HU945" s="24"/>
      <c r="HV945" s="24"/>
      <c r="HW945" s="24"/>
      <c r="HX945" s="24"/>
      <c r="HY945" s="24"/>
      <c r="HZ945" s="24"/>
      <c r="IA945" s="24"/>
      <c r="IB945" s="24"/>
      <c r="IC945" s="24"/>
      <c r="ID945" s="24"/>
      <c r="IE945" s="24"/>
      <c r="IF945" s="24"/>
      <c r="IG945" s="24"/>
      <c r="IH945" s="24"/>
      <c r="II945" s="24"/>
      <c r="IJ945" s="24"/>
      <c r="IK945" s="24"/>
      <c r="IL945" s="24"/>
      <c r="IM945" s="24"/>
      <c r="IN945" s="24"/>
      <c r="IO945" s="24"/>
      <c r="IP945" s="24"/>
      <c r="IQ945" s="24"/>
      <c r="IR945" s="24"/>
      <c r="IS945" s="24"/>
      <c r="IT945" s="24"/>
    </row>
    <row r="946" spans="1:254">
      <c r="A946" s="9" t="s">
        <v>676</v>
      </c>
      <c r="B946" s="9" t="s">
        <v>98</v>
      </c>
      <c r="C946" s="6" t="s">
        <v>48</v>
      </c>
      <c r="D946" s="10">
        <v>2002</v>
      </c>
      <c r="E946" s="6" t="s">
        <v>67</v>
      </c>
      <c r="F946" s="19">
        <v>30252</v>
      </c>
      <c r="G946" s="28" t="b">
        <f t="shared" si="145"/>
        <v>0</v>
      </c>
      <c r="H946" s="19">
        <v>12707</v>
      </c>
      <c r="I946" s="71"/>
      <c r="J946" s="7">
        <v>4899</v>
      </c>
      <c r="K946" s="28" t="b">
        <f t="shared" si="146"/>
        <v>0</v>
      </c>
      <c r="L946" s="19"/>
      <c r="M946" s="28" t="b">
        <f t="shared" si="147"/>
        <v>0</v>
      </c>
      <c r="N946" s="7">
        <v>12815</v>
      </c>
      <c r="O946" s="28" t="b">
        <f t="shared" si="148"/>
        <v>0</v>
      </c>
      <c r="P946" s="7">
        <v>11221</v>
      </c>
      <c r="Q946" s="28" t="b">
        <f t="shared" si="149"/>
        <v>0</v>
      </c>
      <c r="R946" s="79"/>
      <c r="S946" s="28" t="b">
        <f t="shared" si="150"/>
        <v>0</v>
      </c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BH946" s="68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4"/>
      <c r="CP946" s="24"/>
      <c r="CQ946" s="24"/>
      <c r="CR946" s="24"/>
      <c r="CS946" s="24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4"/>
      <c r="DG946" s="24"/>
      <c r="DH946" s="24"/>
      <c r="DI946" s="24"/>
      <c r="DJ946" s="24"/>
      <c r="DK946" s="24"/>
      <c r="DL946" s="24"/>
      <c r="DM946" s="24"/>
      <c r="DN946" s="24"/>
      <c r="DO946" s="24"/>
      <c r="DP946" s="24"/>
      <c r="DQ946" s="24"/>
      <c r="DR946" s="24"/>
      <c r="DS946" s="24"/>
      <c r="DT946" s="24"/>
      <c r="DU946" s="24"/>
      <c r="DV946" s="24"/>
      <c r="DW946" s="24"/>
      <c r="DX946" s="24"/>
      <c r="DY946" s="24"/>
      <c r="DZ946" s="24"/>
      <c r="EA946" s="24"/>
      <c r="EB946" s="24"/>
      <c r="EC946" s="24"/>
      <c r="ED946" s="24"/>
      <c r="EE946" s="24"/>
      <c r="EF946" s="24"/>
      <c r="EG946" s="24"/>
      <c r="EH946" s="24"/>
      <c r="EI946" s="24"/>
      <c r="EJ946" s="24"/>
      <c r="EK946" s="24"/>
      <c r="EL946" s="24"/>
      <c r="EM946" s="24"/>
      <c r="EN946" s="24"/>
      <c r="EO946" s="24"/>
      <c r="EP946" s="24"/>
      <c r="EQ946" s="24"/>
      <c r="ER946" s="24"/>
      <c r="ES946" s="24"/>
      <c r="ET946" s="24"/>
      <c r="EU946" s="24"/>
      <c r="EV946" s="24"/>
      <c r="EW946" s="24"/>
      <c r="EX946" s="24"/>
      <c r="EY946" s="24"/>
      <c r="EZ946" s="24"/>
      <c r="FA946" s="24"/>
      <c r="FB946" s="24"/>
      <c r="FC946" s="24"/>
      <c r="FD946" s="24"/>
      <c r="FE946" s="24"/>
      <c r="FF946" s="24"/>
      <c r="FG946" s="24"/>
      <c r="FH946" s="24"/>
      <c r="FI946" s="24"/>
      <c r="FJ946" s="24"/>
      <c r="FK946" s="24"/>
      <c r="FL946" s="24"/>
      <c r="FM946" s="24"/>
      <c r="FN946" s="24"/>
      <c r="FO946" s="24"/>
      <c r="FP946" s="24"/>
      <c r="FQ946" s="24"/>
      <c r="FR946" s="24"/>
      <c r="FS946" s="24"/>
      <c r="FT946" s="24"/>
      <c r="FU946" s="24"/>
      <c r="FV946" s="24"/>
      <c r="FW946" s="24"/>
      <c r="FX946" s="24"/>
      <c r="FY946" s="24"/>
      <c r="FZ946" s="24"/>
      <c r="GA946" s="24"/>
      <c r="GB946" s="24"/>
      <c r="GC946" s="24"/>
      <c r="GD946" s="24"/>
      <c r="GE946" s="24"/>
      <c r="GF946" s="24"/>
      <c r="GG946" s="24"/>
      <c r="GH946" s="24"/>
      <c r="GI946" s="24"/>
      <c r="GJ946" s="24"/>
      <c r="GK946" s="24"/>
      <c r="GL946" s="24"/>
      <c r="GM946" s="24"/>
      <c r="GN946" s="24"/>
      <c r="GO946" s="24"/>
      <c r="GP946" s="24"/>
      <c r="GQ946" s="24"/>
      <c r="GR946" s="24"/>
      <c r="GS946" s="24"/>
      <c r="GT946" s="24"/>
      <c r="GU946" s="24"/>
      <c r="GV946" s="24"/>
      <c r="GW946" s="24"/>
      <c r="GX946" s="24"/>
      <c r="GY946" s="24"/>
      <c r="GZ946" s="24"/>
      <c r="HA946" s="24"/>
      <c r="HB946" s="24"/>
      <c r="HC946" s="24"/>
      <c r="HD946" s="24"/>
      <c r="HE946" s="24"/>
      <c r="HF946" s="24"/>
      <c r="HG946" s="24"/>
      <c r="HH946" s="24"/>
      <c r="HI946" s="24"/>
      <c r="HJ946" s="24"/>
      <c r="HK946" s="24"/>
      <c r="HL946" s="24"/>
      <c r="HM946" s="24"/>
      <c r="HN946" s="24"/>
      <c r="HO946" s="24"/>
      <c r="HP946" s="24"/>
      <c r="HQ946" s="24"/>
      <c r="HR946" s="24"/>
      <c r="HS946" s="24"/>
      <c r="HT946" s="24"/>
      <c r="HU946" s="24"/>
      <c r="HV946" s="24"/>
      <c r="HW946" s="24"/>
      <c r="HX946" s="24"/>
      <c r="HY946" s="24"/>
      <c r="HZ946" s="24"/>
      <c r="IA946" s="24"/>
      <c r="IB946" s="24"/>
      <c r="IC946" s="24"/>
      <c r="ID946" s="24"/>
      <c r="IE946" s="24"/>
      <c r="IF946" s="24"/>
      <c r="IG946" s="24"/>
      <c r="IH946" s="24"/>
      <c r="II946" s="24"/>
      <c r="IJ946" s="24"/>
      <c r="IK946" s="24"/>
      <c r="IL946" s="24"/>
      <c r="IM946" s="24"/>
      <c r="IN946" s="24"/>
      <c r="IO946" s="24"/>
      <c r="IP946" s="24"/>
      <c r="IQ946" s="24"/>
      <c r="IR946" s="24"/>
      <c r="IS946" s="24"/>
      <c r="IT946" s="24"/>
    </row>
    <row r="947" spans="1:254">
      <c r="A947" s="75" t="s">
        <v>676</v>
      </c>
      <c r="B947" s="75" t="s">
        <v>472</v>
      </c>
      <c r="C947" s="6" t="s">
        <v>48</v>
      </c>
      <c r="D947" s="77">
        <v>2005</v>
      </c>
      <c r="E947" s="6" t="s">
        <v>344</v>
      </c>
      <c r="F947" s="19"/>
      <c r="G947" s="28" t="b">
        <f t="shared" si="145"/>
        <v>0</v>
      </c>
      <c r="H947" s="19"/>
      <c r="I947" s="28"/>
      <c r="J947" s="7">
        <v>3843</v>
      </c>
      <c r="K947" s="28" t="b">
        <f t="shared" si="146"/>
        <v>0</v>
      </c>
      <c r="L947" s="7"/>
      <c r="M947" s="28" t="b">
        <f t="shared" si="147"/>
        <v>0</v>
      </c>
      <c r="N947" s="7"/>
      <c r="O947" s="28" t="b">
        <f t="shared" si="148"/>
        <v>0</v>
      </c>
      <c r="P947" s="7">
        <v>20537</v>
      </c>
      <c r="Q947" s="28" t="b">
        <f t="shared" si="149"/>
        <v>0</v>
      </c>
      <c r="R947" s="81"/>
      <c r="S947" s="28" t="b">
        <f t="shared" si="150"/>
        <v>0</v>
      </c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  <c r="EI947" s="24"/>
      <c r="EJ947" s="24"/>
      <c r="EK947" s="24"/>
      <c r="EL947" s="24"/>
      <c r="EM947" s="24"/>
      <c r="EN947" s="24"/>
      <c r="EO947" s="24"/>
      <c r="EP947" s="24"/>
      <c r="EQ947" s="24"/>
      <c r="ER947" s="24"/>
      <c r="ES947" s="24"/>
      <c r="ET947" s="24"/>
      <c r="EU947" s="24"/>
      <c r="EV947" s="24"/>
      <c r="EW947" s="24"/>
      <c r="EX947" s="24"/>
      <c r="EY947" s="24"/>
      <c r="EZ947" s="24"/>
      <c r="FA947" s="24"/>
      <c r="FB947" s="24"/>
      <c r="FC947" s="24"/>
      <c r="FD947" s="24"/>
      <c r="FE947" s="24"/>
      <c r="FF947" s="24"/>
      <c r="FG947" s="24"/>
      <c r="FH947" s="24"/>
      <c r="FI947" s="24"/>
      <c r="FJ947" s="24"/>
      <c r="FK947" s="24"/>
      <c r="FL947" s="24"/>
      <c r="FM947" s="24"/>
      <c r="FN947" s="24"/>
      <c r="FO947" s="24"/>
      <c r="FP947" s="24"/>
      <c r="FQ947" s="24"/>
      <c r="FR947" s="24"/>
      <c r="FS947" s="24"/>
      <c r="FT947" s="24"/>
      <c r="FU947" s="24"/>
      <c r="FV947" s="24"/>
      <c r="FW947" s="24"/>
      <c r="FX947" s="24"/>
      <c r="FY947" s="24"/>
      <c r="FZ947" s="24"/>
      <c r="GA947" s="24"/>
      <c r="GB947" s="24"/>
      <c r="GC947" s="24"/>
      <c r="GD947" s="24"/>
      <c r="GE947" s="24"/>
      <c r="GF947" s="24"/>
      <c r="GG947" s="24"/>
      <c r="GH947" s="24"/>
      <c r="GI947" s="24"/>
      <c r="GJ947" s="24"/>
      <c r="GK947" s="24"/>
      <c r="GL947" s="24"/>
      <c r="GM947" s="24"/>
      <c r="GN947" s="24"/>
      <c r="GO947" s="24"/>
      <c r="GP947" s="24"/>
      <c r="GQ947" s="24"/>
      <c r="GR947" s="24"/>
      <c r="GS947" s="24"/>
      <c r="GT947" s="24"/>
      <c r="GU947" s="24"/>
      <c r="GV947" s="24"/>
      <c r="GW947" s="24"/>
      <c r="GX947" s="24"/>
      <c r="GY947" s="24"/>
      <c r="GZ947" s="24"/>
      <c r="HA947" s="24"/>
      <c r="HB947" s="24"/>
      <c r="HC947" s="24"/>
      <c r="HD947" s="24"/>
      <c r="HE947" s="24"/>
      <c r="HF947" s="24"/>
      <c r="HG947" s="24"/>
      <c r="HH947" s="24"/>
      <c r="HI947" s="24"/>
      <c r="HJ947" s="24"/>
      <c r="HK947" s="24"/>
      <c r="HL947" s="24"/>
      <c r="HM947" s="24"/>
      <c r="HN947" s="24"/>
      <c r="HO947" s="24"/>
      <c r="HP947" s="24"/>
      <c r="HQ947" s="24"/>
      <c r="HR947" s="24"/>
      <c r="HS947" s="24"/>
      <c r="HT947" s="24"/>
      <c r="HU947" s="24"/>
      <c r="HV947" s="24"/>
      <c r="HW947" s="24"/>
      <c r="HX947" s="24"/>
      <c r="HY947" s="24"/>
      <c r="HZ947" s="24"/>
      <c r="IA947" s="24"/>
      <c r="IB947" s="24"/>
      <c r="IC947" s="24"/>
      <c r="ID947" s="24"/>
      <c r="IE947" s="24"/>
      <c r="IF947" s="24"/>
      <c r="IG947" s="24"/>
      <c r="IH947" s="24"/>
      <c r="II947" s="24"/>
      <c r="IJ947" s="24"/>
      <c r="IK947" s="24"/>
      <c r="IL947" s="24"/>
      <c r="IM947" s="24"/>
      <c r="IN947" s="24"/>
      <c r="IO947" s="24"/>
      <c r="IP947" s="24"/>
      <c r="IQ947" s="24"/>
      <c r="IR947" s="24"/>
      <c r="IS947" s="24"/>
      <c r="IT947" s="24"/>
    </row>
    <row r="948" spans="1:254">
      <c r="A948" s="9" t="s">
        <v>1048</v>
      </c>
      <c r="B948" s="9" t="s">
        <v>724</v>
      </c>
      <c r="C948" s="6" t="s">
        <v>48</v>
      </c>
      <c r="D948" s="10">
        <v>2003</v>
      </c>
      <c r="E948" s="6" t="s">
        <v>339</v>
      </c>
      <c r="F948" s="19"/>
      <c r="G948" s="28" t="b">
        <f t="shared" si="145"/>
        <v>0</v>
      </c>
      <c r="H948" s="19">
        <v>22152</v>
      </c>
      <c r="I948" s="6"/>
      <c r="J948" s="7"/>
      <c r="K948" s="28" t="b">
        <f t="shared" si="146"/>
        <v>0</v>
      </c>
      <c r="L948" s="19"/>
      <c r="M948" s="28" t="b">
        <f t="shared" si="147"/>
        <v>0</v>
      </c>
      <c r="N948" s="20"/>
      <c r="O948" s="28" t="b">
        <f t="shared" si="148"/>
        <v>0</v>
      </c>
      <c r="P948" s="7">
        <v>15372</v>
      </c>
      <c r="Q948" s="28" t="b">
        <f t="shared" si="149"/>
        <v>0</v>
      </c>
      <c r="R948" s="79"/>
      <c r="S948" s="28" t="b">
        <f t="shared" si="150"/>
        <v>0</v>
      </c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3"/>
      <c r="AO948" s="23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  <c r="EI948" s="24"/>
      <c r="EJ948" s="24"/>
      <c r="EK948" s="24"/>
      <c r="EL948" s="24"/>
      <c r="EM948" s="24"/>
      <c r="EN948" s="24"/>
      <c r="EO948" s="24"/>
      <c r="EP948" s="24"/>
      <c r="EQ948" s="24"/>
      <c r="ER948" s="24"/>
      <c r="ES948" s="24"/>
      <c r="ET948" s="24"/>
      <c r="EU948" s="24"/>
      <c r="EV948" s="24"/>
      <c r="EW948" s="24"/>
      <c r="EX948" s="24"/>
      <c r="EY948" s="24"/>
      <c r="EZ948" s="24"/>
      <c r="FA948" s="24"/>
      <c r="FB948" s="24"/>
      <c r="FC948" s="24"/>
      <c r="FD948" s="24"/>
      <c r="FE948" s="24"/>
      <c r="FF948" s="24"/>
      <c r="FG948" s="24"/>
      <c r="FH948" s="24"/>
      <c r="FI948" s="24"/>
      <c r="FJ948" s="24"/>
      <c r="FK948" s="24"/>
      <c r="FL948" s="24"/>
      <c r="FM948" s="24"/>
      <c r="FN948" s="24"/>
      <c r="FO948" s="24"/>
      <c r="FP948" s="24"/>
      <c r="FQ948" s="24"/>
      <c r="FR948" s="24"/>
      <c r="FS948" s="24"/>
      <c r="FT948" s="24"/>
      <c r="FU948" s="24"/>
      <c r="FV948" s="24"/>
      <c r="FW948" s="24"/>
      <c r="FX948" s="24"/>
      <c r="FY948" s="24"/>
      <c r="FZ948" s="24"/>
      <c r="GA948" s="24"/>
      <c r="GB948" s="24"/>
      <c r="GC948" s="24"/>
      <c r="GD948" s="24"/>
      <c r="GE948" s="24"/>
      <c r="GF948" s="24"/>
      <c r="GG948" s="24"/>
      <c r="GH948" s="24"/>
      <c r="GI948" s="24"/>
      <c r="GJ948" s="24"/>
      <c r="GK948" s="24"/>
      <c r="GL948" s="24"/>
      <c r="GM948" s="24"/>
      <c r="GN948" s="24"/>
      <c r="GO948" s="24"/>
      <c r="GP948" s="24"/>
      <c r="GQ948" s="24"/>
      <c r="GR948" s="24"/>
      <c r="GS948" s="24"/>
      <c r="GT948" s="24"/>
      <c r="GU948" s="24"/>
      <c r="GV948" s="24"/>
      <c r="GW948" s="24"/>
      <c r="GX948" s="24"/>
      <c r="GY948" s="24"/>
      <c r="GZ948" s="24"/>
      <c r="HA948" s="24"/>
      <c r="HB948" s="24"/>
      <c r="HC948" s="24"/>
      <c r="HD948" s="24"/>
      <c r="HE948" s="24"/>
      <c r="HF948" s="24"/>
      <c r="HG948" s="24"/>
      <c r="HH948" s="24"/>
      <c r="HI948" s="24"/>
      <c r="HJ948" s="24"/>
      <c r="HK948" s="24"/>
      <c r="HL948" s="24"/>
      <c r="HM948" s="24"/>
      <c r="HN948" s="24"/>
      <c r="HO948" s="24"/>
      <c r="HP948" s="24"/>
      <c r="HQ948" s="24"/>
      <c r="HR948" s="24"/>
      <c r="HS948" s="24"/>
      <c r="HT948" s="24"/>
      <c r="HU948" s="24"/>
      <c r="HV948" s="24"/>
      <c r="HW948" s="24"/>
      <c r="HX948" s="24"/>
      <c r="HY948" s="24"/>
      <c r="HZ948" s="24"/>
      <c r="IA948" s="24"/>
      <c r="IB948" s="24"/>
      <c r="IC948" s="24"/>
      <c r="ID948" s="24"/>
      <c r="IE948" s="24"/>
      <c r="IF948" s="24"/>
      <c r="IG948" s="24"/>
      <c r="IH948" s="24"/>
      <c r="II948" s="24"/>
      <c r="IJ948" s="24"/>
      <c r="IK948" s="24"/>
      <c r="IL948" s="24"/>
      <c r="IM948" s="24"/>
      <c r="IN948" s="24"/>
      <c r="IO948" s="24"/>
      <c r="IP948" s="24"/>
      <c r="IQ948" s="24"/>
      <c r="IR948" s="24"/>
      <c r="IS948" s="24"/>
      <c r="IT948" s="24"/>
    </row>
    <row r="949" spans="1:254">
      <c r="A949" s="9" t="s">
        <v>1049</v>
      </c>
      <c r="B949" s="9" t="s">
        <v>425</v>
      </c>
      <c r="C949" s="6" t="s">
        <v>48</v>
      </c>
      <c r="D949" s="10">
        <v>2003</v>
      </c>
      <c r="E949" s="6" t="s">
        <v>339</v>
      </c>
      <c r="F949" s="19"/>
      <c r="G949" s="28" t="b">
        <f t="shared" si="145"/>
        <v>0</v>
      </c>
      <c r="H949" s="19">
        <v>15157</v>
      </c>
      <c r="I949" s="6"/>
      <c r="J949" s="7">
        <v>5982</v>
      </c>
      <c r="K949" s="28" t="b">
        <f t="shared" si="146"/>
        <v>0</v>
      </c>
      <c r="L949" s="19"/>
      <c r="M949" s="28" t="b">
        <f t="shared" si="147"/>
        <v>0</v>
      </c>
      <c r="N949" s="7"/>
      <c r="O949" s="28" t="b">
        <f t="shared" si="148"/>
        <v>0</v>
      </c>
      <c r="P949" s="7">
        <v>12610</v>
      </c>
      <c r="Q949" s="28" t="b">
        <f t="shared" si="149"/>
        <v>0</v>
      </c>
      <c r="R949" s="79"/>
      <c r="S949" s="28" t="b">
        <f t="shared" si="150"/>
        <v>0</v>
      </c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4"/>
      <c r="CP949" s="24"/>
      <c r="CQ949" s="24"/>
      <c r="CR949" s="24"/>
      <c r="CS949" s="24"/>
      <c r="CT949" s="24"/>
      <c r="CU949" s="24"/>
      <c r="CV949" s="24"/>
      <c r="CW949" s="24"/>
      <c r="CX949" s="24"/>
      <c r="CY949" s="24"/>
      <c r="CZ949" s="24"/>
      <c r="DA949" s="24"/>
      <c r="DB949" s="24"/>
      <c r="DC949" s="24"/>
      <c r="DD949" s="24"/>
      <c r="DE949" s="24"/>
      <c r="DF949" s="24"/>
      <c r="DG949" s="24"/>
      <c r="DH949" s="24"/>
      <c r="DI949" s="24"/>
      <c r="DJ949" s="24"/>
      <c r="DK949" s="24"/>
      <c r="DL949" s="24"/>
      <c r="DM949" s="24"/>
      <c r="DN949" s="24"/>
      <c r="DO949" s="24"/>
      <c r="DP949" s="24"/>
      <c r="DQ949" s="24"/>
      <c r="DR949" s="24"/>
      <c r="DS949" s="24"/>
      <c r="DT949" s="24"/>
      <c r="DU949" s="24"/>
      <c r="DV949" s="24"/>
      <c r="DW949" s="24"/>
      <c r="DX949" s="24"/>
      <c r="DY949" s="24"/>
      <c r="DZ949" s="24"/>
      <c r="EA949" s="24"/>
      <c r="EB949" s="24"/>
      <c r="EC949" s="24"/>
      <c r="ED949" s="24"/>
      <c r="EE949" s="24"/>
      <c r="EF949" s="24"/>
      <c r="EG949" s="24"/>
      <c r="EH949" s="24"/>
      <c r="EI949" s="24"/>
      <c r="EJ949" s="24"/>
      <c r="EK949" s="24"/>
      <c r="EL949" s="24"/>
      <c r="EM949" s="24"/>
      <c r="EN949" s="24"/>
      <c r="EO949" s="24"/>
      <c r="EP949" s="24"/>
      <c r="EQ949" s="24"/>
      <c r="ER949" s="24"/>
      <c r="ES949" s="24"/>
      <c r="ET949" s="24"/>
      <c r="EU949" s="24"/>
      <c r="EV949" s="24"/>
      <c r="EW949" s="24"/>
      <c r="EX949" s="24"/>
      <c r="EY949" s="24"/>
      <c r="EZ949" s="24"/>
      <c r="FA949" s="24"/>
      <c r="FB949" s="24"/>
      <c r="FC949" s="24"/>
      <c r="FD949" s="24"/>
      <c r="FE949" s="24"/>
      <c r="FF949" s="24"/>
      <c r="FG949" s="24"/>
      <c r="FH949" s="24"/>
      <c r="FI949" s="24"/>
      <c r="FJ949" s="24"/>
      <c r="FK949" s="24"/>
      <c r="FL949" s="24"/>
      <c r="FM949" s="24"/>
      <c r="FN949" s="24"/>
      <c r="FO949" s="24"/>
      <c r="FP949" s="24"/>
      <c r="FQ949" s="24"/>
      <c r="FR949" s="24"/>
      <c r="FS949" s="24"/>
      <c r="FT949" s="24"/>
      <c r="FU949" s="24"/>
      <c r="FV949" s="24"/>
      <c r="FW949" s="24"/>
      <c r="FX949" s="24"/>
      <c r="FY949" s="24"/>
      <c r="FZ949" s="24"/>
      <c r="GA949" s="24"/>
      <c r="GB949" s="24"/>
      <c r="GC949" s="24"/>
      <c r="GD949" s="24"/>
      <c r="GE949" s="24"/>
      <c r="GF949" s="24"/>
      <c r="GG949" s="24"/>
      <c r="GH949" s="24"/>
      <c r="GI949" s="24"/>
      <c r="GJ949" s="24"/>
      <c r="GK949" s="24"/>
      <c r="GL949" s="24"/>
      <c r="GM949" s="24"/>
      <c r="GN949" s="24"/>
      <c r="GO949" s="24"/>
      <c r="GP949" s="24"/>
      <c r="GQ949" s="24"/>
      <c r="GR949" s="24"/>
      <c r="GS949" s="24"/>
      <c r="GT949" s="24"/>
      <c r="GU949" s="24"/>
      <c r="GV949" s="24"/>
      <c r="GW949" s="24"/>
      <c r="GX949" s="24"/>
      <c r="GY949" s="24"/>
      <c r="GZ949" s="24"/>
      <c r="HA949" s="24"/>
      <c r="HB949" s="24"/>
      <c r="HC949" s="24"/>
      <c r="HD949" s="24"/>
      <c r="HE949" s="24"/>
      <c r="HF949" s="24"/>
      <c r="HG949" s="24"/>
      <c r="HH949" s="24"/>
      <c r="HI949" s="24"/>
      <c r="HJ949" s="24"/>
      <c r="HK949" s="24"/>
      <c r="HL949" s="24"/>
      <c r="HM949" s="24"/>
      <c r="HN949" s="24"/>
      <c r="HO949" s="24"/>
      <c r="HP949" s="24"/>
      <c r="HQ949" s="24"/>
      <c r="HR949" s="24"/>
      <c r="HS949" s="24"/>
      <c r="HT949" s="24"/>
      <c r="HU949" s="24"/>
      <c r="HV949" s="24"/>
      <c r="HW949" s="24"/>
      <c r="HX949" s="24"/>
      <c r="HY949" s="24"/>
      <c r="HZ949" s="24"/>
      <c r="IA949" s="24"/>
      <c r="IB949" s="24"/>
      <c r="IC949" s="24"/>
      <c r="ID949" s="24"/>
      <c r="IE949" s="24"/>
      <c r="IF949" s="24"/>
      <c r="IG949" s="24"/>
      <c r="IH949" s="24"/>
      <c r="II949" s="24"/>
      <c r="IJ949" s="24"/>
      <c r="IK949" s="24"/>
      <c r="IL949" s="24"/>
      <c r="IM949" s="24"/>
      <c r="IN949" s="24"/>
      <c r="IO949" s="24"/>
      <c r="IP949" s="24"/>
      <c r="IQ949" s="24"/>
      <c r="IR949" s="24"/>
      <c r="IS949" s="24"/>
      <c r="IT949" s="24"/>
    </row>
    <row r="950" spans="1:254">
      <c r="A950" s="9" t="s">
        <v>1050</v>
      </c>
      <c r="B950" s="9" t="s">
        <v>1051</v>
      </c>
      <c r="C950" s="6" t="s">
        <v>48</v>
      </c>
      <c r="D950" s="10">
        <v>2003</v>
      </c>
      <c r="E950" s="6" t="s">
        <v>339</v>
      </c>
      <c r="F950" s="19"/>
      <c r="G950" s="28" t="b">
        <f t="shared" si="145"/>
        <v>0</v>
      </c>
      <c r="H950" s="19">
        <v>15481</v>
      </c>
      <c r="I950" s="6"/>
      <c r="J950" s="7">
        <v>10508</v>
      </c>
      <c r="K950" s="28" t="b">
        <f t="shared" si="146"/>
        <v>0</v>
      </c>
      <c r="L950" s="19"/>
      <c r="M950" s="28" t="b">
        <f t="shared" si="147"/>
        <v>0</v>
      </c>
      <c r="N950" s="7"/>
      <c r="O950" s="28" t="b">
        <f t="shared" si="148"/>
        <v>0</v>
      </c>
      <c r="P950" s="7">
        <v>12614</v>
      </c>
      <c r="Q950" s="28" t="b">
        <f t="shared" si="149"/>
        <v>0</v>
      </c>
      <c r="R950" s="79"/>
      <c r="S950" s="28" t="b">
        <f t="shared" si="150"/>
        <v>0</v>
      </c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</row>
    <row r="951" spans="1:254">
      <c r="A951" s="9" t="s">
        <v>909</v>
      </c>
      <c r="B951" s="9" t="s">
        <v>415</v>
      </c>
      <c r="C951" s="6" t="s">
        <v>53</v>
      </c>
      <c r="D951" s="10">
        <v>1996</v>
      </c>
      <c r="E951" s="6" t="s">
        <v>132</v>
      </c>
      <c r="F951" s="19">
        <v>30782</v>
      </c>
      <c r="G951" s="28" t="b">
        <f t="shared" si="145"/>
        <v>0</v>
      </c>
      <c r="H951" s="19"/>
      <c r="I951" s="6"/>
      <c r="J951" s="19">
        <v>4650</v>
      </c>
      <c r="K951" s="28" t="b">
        <f t="shared" si="146"/>
        <v>0</v>
      </c>
      <c r="L951" s="7">
        <v>14476</v>
      </c>
      <c r="M951" s="28" t="b">
        <f t="shared" si="147"/>
        <v>0</v>
      </c>
      <c r="N951" s="19">
        <v>13050</v>
      </c>
      <c r="O951" s="28" t="b">
        <f t="shared" si="148"/>
        <v>0</v>
      </c>
      <c r="P951" s="7">
        <v>12758</v>
      </c>
      <c r="Q951" s="28" t="b">
        <f t="shared" si="149"/>
        <v>0</v>
      </c>
      <c r="R951" s="79">
        <v>32259</v>
      </c>
      <c r="S951" s="28" t="b">
        <f t="shared" si="150"/>
        <v>0</v>
      </c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</row>
    <row r="952" spans="1:254">
      <c r="A952" s="9" t="s">
        <v>893</v>
      </c>
      <c r="B952" s="9" t="s">
        <v>248</v>
      </c>
      <c r="C952" s="6" t="s">
        <v>53</v>
      </c>
      <c r="D952" s="10">
        <v>1997</v>
      </c>
      <c r="E952" s="6" t="s">
        <v>135</v>
      </c>
      <c r="F952" s="19">
        <v>30833</v>
      </c>
      <c r="G952" s="28" t="b">
        <f t="shared" si="145"/>
        <v>0</v>
      </c>
      <c r="H952" s="19"/>
      <c r="I952" s="6"/>
      <c r="J952" s="19">
        <v>5664</v>
      </c>
      <c r="K952" s="28" t="b">
        <f t="shared" si="146"/>
        <v>0</v>
      </c>
      <c r="L952" s="19">
        <v>20101</v>
      </c>
      <c r="M952" s="28" t="b">
        <f t="shared" si="147"/>
        <v>0</v>
      </c>
      <c r="N952" s="19">
        <v>13440</v>
      </c>
      <c r="O952" s="28" t="b">
        <f t="shared" si="148"/>
        <v>0</v>
      </c>
      <c r="P952" s="7">
        <v>13877</v>
      </c>
      <c r="Q952" s="28" t="b">
        <f t="shared" si="149"/>
        <v>0</v>
      </c>
      <c r="R952" s="79">
        <v>34395</v>
      </c>
      <c r="S952" s="28" t="b">
        <f t="shared" si="150"/>
        <v>0</v>
      </c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BH952" s="70"/>
    </row>
    <row r="953" spans="1:254">
      <c r="A953" s="9" t="s">
        <v>705</v>
      </c>
      <c r="B953" s="9" t="s">
        <v>738</v>
      </c>
      <c r="C953" s="6" t="s">
        <v>53</v>
      </c>
      <c r="D953" s="10">
        <v>2002</v>
      </c>
      <c r="E953" s="6" t="s">
        <v>67</v>
      </c>
      <c r="F953" s="19"/>
      <c r="G953" s="28" t="b">
        <f t="shared" ref="G953:G984" si="151">IF(AND(E953="Sénior",F953&lt;=22050,F953&gt;1),"Q",IF(AND(E953="Junior",F953&lt;=22700,F953&gt;1),"Q",IF(AND(E953="Cadet",F953&lt;=23527,F953&gt;1),"Q",IF(AND(E953="Minime",F953&lt;=25768,F953&gt;1),"Q"))))</f>
        <v>0</v>
      </c>
      <c r="H953" s="7">
        <v>14959</v>
      </c>
      <c r="I953" s="6"/>
      <c r="J953" s="19">
        <v>10853</v>
      </c>
      <c r="K953" s="28" t="b">
        <f t="shared" ref="K953:K984" si="152">IF(AND(E953="Sénior",J953&lt;=3830,J953&gt;1),"Q",IF(AND(E953="Junior",J953&lt;=4000,J953&gt;1),"Q",IF(AND(E953="Cadet",J953&lt;=4266,J953&gt;1),"Q",IF(AND(E953="Minime",J953&lt;=5096,J953&gt;1),"Q"))))</f>
        <v>0</v>
      </c>
      <c r="L953" s="19"/>
      <c r="M953" s="28" t="b">
        <f t="shared" ref="M953:M984" si="153">IF(AND(E953="Sénior",L953&lt;=12238,L953&gt;1),"Q",IF(AND(E953="Junior",L953&lt;=12600,L953&gt;1),"Q",IF(AND(E953="Cadet",L953&lt;=13092,L953&gt;1),"Q",IF(AND(E953="Minime",L953&lt;=14000,L953&gt;1),"Q"))))</f>
        <v>0</v>
      </c>
      <c r="N953" s="20"/>
      <c r="O953" s="28" t="b">
        <f t="shared" ref="O953:O984" si="154">IF(AND(E953="Sénior",N953&lt;=10560,N953&gt;1),"Q",IF(AND(E953="Junior",N953&lt;=11100,N953&gt;1),"Q",IF(AND(E953="Cadet",N953&lt;=11739,N953&gt;1),"Q",IF(AND(E953="Minime",N953&lt;=13100,N953&gt;1),"Q"))))</f>
        <v>0</v>
      </c>
      <c r="P953" s="7">
        <v>12777</v>
      </c>
      <c r="Q953" s="28" t="b">
        <f t="shared" ref="Q953:Q984" si="155">IF(AND(E953="Sénior",P953&lt;=10623,P953&gt;1),"Q",IF(AND(E953="Junior",P953&lt;=10900,P953&gt;1),"Q",IF(AND(E953="Cadet",P953&lt;=11269,P953&gt;1),"Q",IF(AND(E953="Minime",P953&lt;=12404,P953&gt;1),"Q"))))</f>
        <v>0</v>
      </c>
      <c r="R953" s="79"/>
      <c r="S953" s="28" t="b">
        <f t="shared" ref="S953:S984" si="156">IF(AND(E953="Sénior",R953&lt;=24630,R953&gt;1),"Q",IF(AND(E953="Junior",R953&lt;=25400,R953&gt;1),"Q",IF(AND(E953="Cadet",R953&lt;=25904,R953&gt;1),"Q",IF(AND(E953="Minime",R953&lt;=32633,R953&gt;1),"Q"))))</f>
        <v>0</v>
      </c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BH953" s="68"/>
    </row>
    <row r="954" spans="1:254">
      <c r="A954" s="9" t="s">
        <v>902</v>
      </c>
      <c r="B954" s="9" t="s">
        <v>100</v>
      </c>
      <c r="C954" s="6" t="s">
        <v>53</v>
      </c>
      <c r="D954" s="10">
        <v>2001</v>
      </c>
      <c r="E954" s="6" t="s">
        <v>67</v>
      </c>
      <c r="F954" s="19"/>
      <c r="G954" s="28" t="b">
        <f t="shared" si="151"/>
        <v>0</v>
      </c>
      <c r="H954" s="7">
        <v>12990</v>
      </c>
      <c r="I954" s="6"/>
      <c r="J954" s="19">
        <v>5973</v>
      </c>
      <c r="K954" s="28" t="b">
        <f t="shared" si="152"/>
        <v>0</v>
      </c>
      <c r="L954" s="19"/>
      <c r="M954" s="28" t="b">
        <f t="shared" si="153"/>
        <v>0</v>
      </c>
      <c r="N954" s="20"/>
      <c r="O954" s="28" t="b">
        <f t="shared" si="154"/>
        <v>0</v>
      </c>
      <c r="P954" s="7">
        <v>13162</v>
      </c>
      <c r="Q954" s="28" t="b">
        <f t="shared" si="155"/>
        <v>0</v>
      </c>
      <c r="R954" s="79"/>
      <c r="S954" s="28" t="b">
        <f t="shared" si="156"/>
        <v>0</v>
      </c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</row>
    <row r="955" spans="1:254">
      <c r="A955" s="9" t="s">
        <v>907</v>
      </c>
      <c r="B955" s="9" t="s">
        <v>908</v>
      </c>
      <c r="C955" s="6" t="s">
        <v>53</v>
      </c>
      <c r="D955" s="10">
        <v>1996</v>
      </c>
      <c r="E955" s="6" t="s">
        <v>132</v>
      </c>
      <c r="F955" s="19">
        <v>25124</v>
      </c>
      <c r="G955" s="28" t="b">
        <f t="shared" si="151"/>
        <v>0</v>
      </c>
      <c r="H955" s="19"/>
      <c r="I955" s="6"/>
      <c r="J955" s="19">
        <v>4894</v>
      </c>
      <c r="K955" s="28" t="b">
        <f t="shared" si="152"/>
        <v>0</v>
      </c>
      <c r="L955" s="19">
        <v>14922</v>
      </c>
      <c r="M955" s="28" t="b">
        <f t="shared" si="153"/>
        <v>0</v>
      </c>
      <c r="N955" s="19">
        <v>12651</v>
      </c>
      <c r="O955" s="28" t="b">
        <f t="shared" si="154"/>
        <v>0</v>
      </c>
      <c r="P955" s="7">
        <v>11863</v>
      </c>
      <c r="Q955" s="28" t="b">
        <f t="shared" si="155"/>
        <v>0</v>
      </c>
      <c r="R955" s="79">
        <v>31862</v>
      </c>
      <c r="S955" s="28" t="b">
        <f t="shared" si="156"/>
        <v>0</v>
      </c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</row>
    <row r="956" spans="1:254" ht="18">
      <c r="A956" s="9" t="s">
        <v>903</v>
      </c>
      <c r="B956" s="9" t="s">
        <v>472</v>
      </c>
      <c r="C956" s="6" t="s">
        <v>53</v>
      </c>
      <c r="D956" s="10">
        <v>2001</v>
      </c>
      <c r="E956" s="6" t="s">
        <v>67</v>
      </c>
      <c r="F956" s="64"/>
      <c r="G956" s="28" t="b">
        <f t="shared" si="151"/>
        <v>0</v>
      </c>
      <c r="H956" s="64"/>
      <c r="I956" s="6"/>
      <c r="J956" s="19">
        <v>10227</v>
      </c>
      <c r="K956" s="28" t="b">
        <f t="shared" si="152"/>
        <v>0</v>
      </c>
      <c r="L956" s="7"/>
      <c r="M956" s="28" t="b">
        <f t="shared" si="153"/>
        <v>0</v>
      </c>
      <c r="N956" s="20"/>
      <c r="O956" s="28" t="b">
        <f t="shared" si="154"/>
        <v>0</v>
      </c>
      <c r="P956" s="7" t="s">
        <v>341</v>
      </c>
      <c r="Q956" s="28" t="b">
        <f t="shared" si="155"/>
        <v>0</v>
      </c>
      <c r="R956" s="79"/>
      <c r="S956" s="28" t="b">
        <f t="shared" si="156"/>
        <v>0</v>
      </c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N956" s="24"/>
      <c r="AO956" s="24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</row>
    <row r="957" spans="1:254">
      <c r="A957" s="9" t="s">
        <v>901</v>
      </c>
      <c r="B957" s="9" t="s">
        <v>272</v>
      </c>
      <c r="C957" s="6" t="s">
        <v>53</v>
      </c>
      <c r="D957" s="10">
        <v>2002</v>
      </c>
      <c r="E957" s="6" t="s">
        <v>67</v>
      </c>
      <c r="F957" s="19"/>
      <c r="G957" s="28" t="b">
        <f t="shared" si="151"/>
        <v>0</v>
      </c>
      <c r="H957" s="7">
        <v>14463</v>
      </c>
      <c r="I957" s="6"/>
      <c r="J957" s="19">
        <v>10493</v>
      </c>
      <c r="K957" s="28" t="b">
        <f t="shared" si="152"/>
        <v>0</v>
      </c>
      <c r="L957" s="19"/>
      <c r="M957" s="28" t="b">
        <f t="shared" si="153"/>
        <v>0</v>
      </c>
      <c r="N957" s="20"/>
      <c r="O957" s="28" t="b">
        <f t="shared" si="154"/>
        <v>0</v>
      </c>
      <c r="P957" s="7">
        <v>12957</v>
      </c>
      <c r="Q957" s="28" t="b">
        <f t="shared" si="155"/>
        <v>0</v>
      </c>
      <c r="R957" s="79"/>
      <c r="S957" s="28" t="b">
        <f t="shared" si="156"/>
        <v>0</v>
      </c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8"/>
    </row>
    <row r="958" spans="1:254">
      <c r="A958" s="75" t="s">
        <v>235</v>
      </c>
      <c r="B958" s="75" t="s">
        <v>223</v>
      </c>
      <c r="C958" s="6" t="s">
        <v>22</v>
      </c>
      <c r="D958" s="77">
        <v>2001</v>
      </c>
      <c r="E958" s="6" t="s">
        <v>67</v>
      </c>
      <c r="F958" s="19">
        <v>33855</v>
      </c>
      <c r="G958" s="28" t="b">
        <f t="shared" si="151"/>
        <v>0</v>
      </c>
      <c r="H958" s="19"/>
      <c r="I958" s="28"/>
      <c r="J958" s="7">
        <v>5409</v>
      </c>
      <c r="K958" s="28" t="b">
        <f t="shared" si="152"/>
        <v>0</v>
      </c>
      <c r="L958" s="7"/>
      <c r="M958" s="28" t="b">
        <f t="shared" si="153"/>
        <v>0</v>
      </c>
      <c r="N958" s="7">
        <v>13296</v>
      </c>
      <c r="O958" s="28" t="b">
        <f t="shared" si="154"/>
        <v>0</v>
      </c>
      <c r="P958" s="7">
        <v>11390</v>
      </c>
      <c r="Q958" s="28" t="b">
        <f t="shared" si="155"/>
        <v>0</v>
      </c>
      <c r="R958" s="81"/>
      <c r="S958" s="28" t="b">
        <f t="shared" si="156"/>
        <v>0</v>
      </c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N958" s="24"/>
      <c r="AO958" s="24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</row>
    <row r="959" spans="1:254">
      <c r="A959" s="39" t="s">
        <v>653</v>
      </c>
      <c r="B959" s="39" t="s">
        <v>724</v>
      </c>
      <c r="C959" s="6" t="s">
        <v>22</v>
      </c>
      <c r="D959" s="40">
        <v>1997</v>
      </c>
      <c r="E959" s="6" t="s">
        <v>135</v>
      </c>
      <c r="F959" s="19">
        <v>31467</v>
      </c>
      <c r="G959" s="28" t="b">
        <f t="shared" si="151"/>
        <v>0</v>
      </c>
      <c r="H959" s="19"/>
      <c r="I959" s="6"/>
      <c r="J959" s="7">
        <v>5438</v>
      </c>
      <c r="K959" s="28" t="b">
        <f t="shared" si="152"/>
        <v>0</v>
      </c>
      <c r="L959" s="7"/>
      <c r="M959" s="28" t="b">
        <f t="shared" si="153"/>
        <v>0</v>
      </c>
      <c r="N959" s="7">
        <v>11859</v>
      </c>
      <c r="O959" s="28" t="b">
        <f t="shared" si="154"/>
        <v>0</v>
      </c>
      <c r="P959" s="7">
        <v>11650</v>
      </c>
      <c r="Q959" s="28" t="b">
        <f t="shared" si="155"/>
        <v>0</v>
      </c>
      <c r="R959" s="82"/>
      <c r="S959" s="28" t="b">
        <f t="shared" si="156"/>
        <v>0</v>
      </c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70"/>
    </row>
    <row r="960" spans="1:254">
      <c r="A960" s="75" t="s">
        <v>1065</v>
      </c>
      <c r="B960" s="75" t="s">
        <v>1298</v>
      </c>
      <c r="C960" s="6" t="s">
        <v>22</v>
      </c>
      <c r="D960" s="77">
        <v>1999</v>
      </c>
      <c r="E960" s="6" t="s">
        <v>131</v>
      </c>
      <c r="F960" s="19">
        <v>34614</v>
      </c>
      <c r="G960" s="28" t="b">
        <f t="shared" si="151"/>
        <v>0</v>
      </c>
      <c r="H960" s="19"/>
      <c r="I960" s="28"/>
      <c r="J960" s="7">
        <v>10997</v>
      </c>
      <c r="K960" s="28" t="b">
        <f t="shared" si="152"/>
        <v>0</v>
      </c>
      <c r="L960" s="7"/>
      <c r="M960" s="28" t="b">
        <f t="shared" si="153"/>
        <v>0</v>
      </c>
      <c r="N960" s="7">
        <v>15678</v>
      </c>
      <c r="O960" s="28" t="b">
        <f t="shared" si="154"/>
        <v>0</v>
      </c>
      <c r="P960" s="7">
        <v>14142</v>
      </c>
      <c r="Q960" s="28" t="b">
        <f t="shared" si="155"/>
        <v>0</v>
      </c>
      <c r="R960" s="81"/>
      <c r="S960" s="28" t="b">
        <f t="shared" si="156"/>
        <v>0</v>
      </c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24"/>
    </row>
    <row r="961" spans="1:60" ht="18">
      <c r="A961" s="9" t="s">
        <v>1053</v>
      </c>
      <c r="B961" s="9" t="s">
        <v>69</v>
      </c>
      <c r="C961" s="6" t="s">
        <v>22</v>
      </c>
      <c r="D961" s="10">
        <v>2001</v>
      </c>
      <c r="E961" s="6" t="s">
        <v>67</v>
      </c>
      <c r="F961" s="19">
        <v>44625</v>
      </c>
      <c r="G961" s="28" t="b">
        <f t="shared" si="151"/>
        <v>0</v>
      </c>
      <c r="H961" s="64"/>
      <c r="I961" s="6"/>
      <c r="J961" s="7"/>
      <c r="K961" s="28" t="b">
        <f t="shared" si="152"/>
        <v>0</v>
      </c>
      <c r="L961" s="7"/>
      <c r="M961" s="28" t="b">
        <f t="shared" si="153"/>
        <v>0</v>
      </c>
      <c r="N961" s="7">
        <v>15396</v>
      </c>
      <c r="O961" s="28" t="b">
        <f t="shared" si="154"/>
        <v>0</v>
      </c>
      <c r="P961" s="7">
        <v>13917</v>
      </c>
      <c r="Q961" s="28" t="b">
        <f t="shared" si="155"/>
        <v>0</v>
      </c>
      <c r="R961" s="79"/>
      <c r="S961" s="28" t="b">
        <f t="shared" si="156"/>
        <v>0</v>
      </c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85"/>
      <c r="AO961" s="85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</row>
    <row r="962" spans="1:60">
      <c r="A962" s="9" t="s">
        <v>1041</v>
      </c>
      <c r="B962" s="9" t="s">
        <v>103</v>
      </c>
      <c r="C962" s="6" t="s">
        <v>22</v>
      </c>
      <c r="D962" s="10">
        <v>2003</v>
      </c>
      <c r="E962" s="6" t="s">
        <v>339</v>
      </c>
      <c r="F962" s="19"/>
      <c r="G962" s="28" t="b">
        <f t="shared" si="151"/>
        <v>0</v>
      </c>
      <c r="H962" s="19">
        <v>21813</v>
      </c>
      <c r="I962" s="6"/>
      <c r="J962" s="7">
        <v>11223</v>
      </c>
      <c r="K962" s="28" t="b">
        <f t="shared" si="152"/>
        <v>0</v>
      </c>
      <c r="L962" s="19"/>
      <c r="M962" s="28" t="b">
        <f t="shared" si="153"/>
        <v>0</v>
      </c>
      <c r="N962" s="7"/>
      <c r="O962" s="28" t="b">
        <f t="shared" si="154"/>
        <v>0</v>
      </c>
      <c r="P962" s="7">
        <v>13409</v>
      </c>
      <c r="Q962" s="28" t="b">
        <f t="shared" si="155"/>
        <v>0</v>
      </c>
      <c r="R962" s="79"/>
      <c r="S962" s="28" t="b">
        <f t="shared" si="156"/>
        <v>0</v>
      </c>
      <c r="AL962" s="45"/>
      <c r="AM962" s="45"/>
      <c r="AN962" s="85"/>
      <c r="AO962" s="85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</row>
    <row r="963" spans="1:60">
      <c r="A963" s="9" t="s">
        <v>1041</v>
      </c>
      <c r="B963" s="9" t="s">
        <v>267</v>
      </c>
      <c r="C963" s="6" t="s">
        <v>22</v>
      </c>
      <c r="D963" s="10">
        <v>2003</v>
      </c>
      <c r="E963" s="6" t="s">
        <v>339</v>
      </c>
      <c r="F963" s="19"/>
      <c r="G963" s="28" t="b">
        <f t="shared" si="151"/>
        <v>0</v>
      </c>
      <c r="H963" s="19">
        <v>21361</v>
      </c>
      <c r="I963" s="6"/>
      <c r="J963" s="7">
        <v>10970</v>
      </c>
      <c r="K963" s="28" t="b">
        <f t="shared" si="152"/>
        <v>0</v>
      </c>
      <c r="L963" s="19"/>
      <c r="M963" s="28" t="b">
        <f t="shared" si="153"/>
        <v>0</v>
      </c>
      <c r="N963" s="7"/>
      <c r="O963" s="28" t="b">
        <f t="shared" si="154"/>
        <v>0</v>
      </c>
      <c r="P963" s="7">
        <v>13768</v>
      </c>
      <c r="Q963" s="28" t="b">
        <f t="shared" si="155"/>
        <v>0</v>
      </c>
      <c r="R963" s="79"/>
      <c r="S963" s="28" t="b">
        <f t="shared" si="156"/>
        <v>0</v>
      </c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85"/>
      <c r="AO963" s="85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</row>
    <row r="964" spans="1:60">
      <c r="A964" s="75" t="s">
        <v>1041</v>
      </c>
      <c r="B964" s="75" t="s">
        <v>297</v>
      </c>
      <c r="C964" s="6" t="s">
        <v>22</v>
      </c>
      <c r="D964" s="77">
        <v>2001</v>
      </c>
      <c r="E964" s="6" t="s">
        <v>67</v>
      </c>
      <c r="F964" s="19">
        <v>35840</v>
      </c>
      <c r="G964" s="28" t="b">
        <f t="shared" si="151"/>
        <v>0</v>
      </c>
      <c r="H964" s="19"/>
      <c r="I964" s="28"/>
      <c r="J964" s="7">
        <v>10189</v>
      </c>
      <c r="K964" s="28" t="b">
        <f t="shared" si="152"/>
        <v>0</v>
      </c>
      <c r="L964" s="7"/>
      <c r="M964" s="28" t="b">
        <f t="shared" si="153"/>
        <v>0</v>
      </c>
      <c r="N964" s="7">
        <v>13455</v>
      </c>
      <c r="O964" s="28" t="b">
        <f t="shared" si="154"/>
        <v>0</v>
      </c>
      <c r="P964" s="7">
        <v>11498</v>
      </c>
      <c r="Q964" s="28" t="b">
        <f t="shared" si="155"/>
        <v>0</v>
      </c>
      <c r="R964" s="81"/>
      <c r="S964" s="28" t="b">
        <f t="shared" si="156"/>
        <v>0</v>
      </c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86"/>
      <c r="AO964" s="86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</row>
    <row r="965" spans="1:60" ht="18">
      <c r="A965" s="39" t="s">
        <v>643</v>
      </c>
      <c r="B965" s="39" t="s">
        <v>983</v>
      </c>
      <c r="C965" s="6" t="s">
        <v>22</v>
      </c>
      <c r="D965" s="40">
        <v>1999</v>
      </c>
      <c r="E965" s="6" t="s">
        <v>131</v>
      </c>
      <c r="F965" s="64"/>
      <c r="G965" s="28" t="b">
        <f t="shared" si="151"/>
        <v>0</v>
      </c>
      <c r="H965" s="64"/>
      <c r="I965" s="6"/>
      <c r="J965" s="7"/>
      <c r="K965" s="28" t="b">
        <f t="shared" si="152"/>
        <v>0</v>
      </c>
      <c r="L965" s="7"/>
      <c r="M965" s="28" t="b">
        <f t="shared" si="153"/>
        <v>0</v>
      </c>
      <c r="N965" s="20"/>
      <c r="O965" s="28" t="b">
        <f t="shared" si="154"/>
        <v>0</v>
      </c>
      <c r="P965" s="7" t="s">
        <v>341</v>
      </c>
      <c r="Q965" s="28" t="b">
        <f t="shared" si="155"/>
        <v>0</v>
      </c>
      <c r="R965" s="79"/>
      <c r="S965" s="28" t="b">
        <f t="shared" si="156"/>
        <v>0</v>
      </c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85"/>
      <c r="AO965" s="85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24"/>
    </row>
    <row r="966" spans="1:60" ht="18">
      <c r="A966" s="9" t="s">
        <v>1054</v>
      </c>
      <c r="B966" s="9" t="s">
        <v>229</v>
      </c>
      <c r="C966" s="6" t="s">
        <v>22</v>
      </c>
      <c r="D966" s="10">
        <v>2002</v>
      </c>
      <c r="E966" s="6" t="s">
        <v>67</v>
      </c>
      <c r="F966" s="19">
        <v>45972</v>
      </c>
      <c r="G966" s="28" t="b">
        <f t="shared" si="151"/>
        <v>0</v>
      </c>
      <c r="H966" s="64"/>
      <c r="I966" s="6"/>
      <c r="J966" s="7"/>
      <c r="K966" s="28" t="b">
        <f t="shared" si="152"/>
        <v>0</v>
      </c>
      <c r="L966" s="7"/>
      <c r="M966" s="28" t="b">
        <f t="shared" si="153"/>
        <v>0</v>
      </c>
      <c r="N966" s="7">
        <v>20638</v>
      </c>
      <c r="O966" s="28" t="b">
        <f t="shared" si="154"/>
        <v>0</v>
      </c>
      <c r="P966" s="7">
        <v>14358</v>
      </c>
      <c r="Q966" s="28" t="b">
        <f t="shared" si="155"/>
        <v>0</v>
      </c>
      <c r="R966" s="79"/>
      <c r="S966" s="28" t="b">
        <f t="shared" si="156"/>
        <v>0</v>
      </c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85"/>
      <c r="AO966" s="85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9"/>
    </row>
    <row r="967" spans="1:60">
      <c r="A967" s="39" t="s">
        <v>678</v>
      </c>
      <c r="B967" s="39" t="s">
        <v>435</v>
      </c>
      <c r="C967" s="6" t="s">
        <v>22</v>
      </c>
      <c r="D967" s="40">
        <v>1984</v>
      </c>
      <c r="E967" s="6" t="s">
        <v>134</v>
      </c>
      <c r="F967" s="19">
        <v>24153</v>
      </c>
      <c r="G967" s="28" t="b">
        <f t="shared" si="151"/>
        <v>0</v>
      </c>
      <c r="H967" s="19"/>
      <c r="I967" s="6"/>
      <c r="J967" s="7">
        <v>4644</v>
      </c>
      <c r="K967" s="28" t="b">
        <f t="shared" si="152"/>
        <v>0</v>
      </c>
      <c r="L967" s="7"/>
      <c r="M967" s="28" t="b">
        <f t="shared" si="153"/>
        <v>0</v>
      </c>
      <c r="N967" s="7">
        <v>10978</v>
      </c>
      <c r="O967" s="28" t="b">
        <f t="shared" si="154"/>
        <v>0</v>
      </c>
      <c r="P967" s="7">
        <v>11660</v>
      </c>
      <c r="Q967" s="28" t="b">
        <f t="shared" si="155"/>
        <v>0</v>
      </c>
      <c r="R967" s="82"/>
      <c r="S967" s="28" t="b">
        <f t="shared" si="156"/>
        <v>0</v>
      </c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85"/>
      <c r="AO967" s="85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45"/>
    </row>
    <row r="968" spans="1:60">
      <c r="A968" s="9" t="s">
        <v>1046</v>
      </c>
      <c r="B968" s="9" t="s">
        <v>629</v>
      </c>
      <c r="C968" s="6" t="s">
        <v>22</v>
      </c>
      <c r="D968" s="10">
        <v>2003</v>
      </c>
      <c r="E968" s="6" t="s">
        <v>339</v>
      </c>
      <c r="F968" s="19"/>
      <c r="G968" s="28" t="b">
        <f t="shared" si="151"/>
        <v>0</v>
      </c>
      <c r="H968" s="19">
        <v>24060</v>
      </c>
      <c r="I968" s="6"/>
      <c r="J968" s="7">
        <v>12401</v>
      </c>
      <c r="K968" s="28" t="b">
        <f t="shared" si="152"/>
        <v>0</v>
      </c>
      <c r="L968" s="19"/>
      <c r="M968" s="28" t="b">
        <f t="shared" si="153"/>
        <v>0</v>
      </c>
      <c r="N968" s="20"/>
      <c r="O968" s="28" t="b">
        <f t="shared" si="154"/>
        <v>0</v>
      </c>
      <c r="P968" s="7">
        <v>15024</v>
      </c>
      <c r="Q968" s="28" t="b">
        <f t="shared" si="155"/>
        <v>0</v>
      </c>
      <c r="R968" s="79"/>
      <c r="S968" s="28" t="b">
        <f t="shared" si="156"/>
        <v>0</v>
      </c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85"/>
      <c r="AO968" s="85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</row>
    <row r="969" spans="1:60">
      <c r="A969" s="39" t="s">
        <v>655</v>
      </c>
      <c r="B969" s="39" t="s">
        <v>968</v>
      </c>
      <c r="C969" s="6" t="s">
        <v>22</v>
      </c>
      <c r="D969" s="40">
        <v>1998</v>
      </c>
      <c r="E969" s="6" t="s">
        <v>135</v>
      </c>
      <c r="F969" s="19">
        <v>32253</v>
      </c>
      <c r="G969" s="28" t="b">
        <f t="shared" si="151"/>
        <v>0</v>
      </c>
      <c r="H969" s="19"/>
      <c r="I969" s="6"/>
      <c r="J969" s="7"/>
      <c r="K969" s="28" t="b">
        <f t="shared" si="152"/>
        <v>0</v>
      </c>
      <c r="L969" s="7"/>
      <c r="M969" s="28" t="b">
        <f t="shared" si="153"/>
        <v>0</v>
      </c>
      <c r="N969" s="20">
        <v>12875</v>
      </c>
      <c r="O969" s="28" t="b">
        <f t="shared" si="154"/>
        <v>0</v>
      </c>
      <c r="P969" s="7">
        <v>12237</v>
      </c>
      <c r="Q969" s="28" t="b">
        <f t="shared" si="155"/>
        <v>0</v>
      </c>
      <c r="R969" s="82"/>
      <c r="S969" s="28" t="b">
        <f t="shared" si="156"/>
        <v>0</v>
      </c>
      <c r="AL969" s="45"/>
      <c r="AM969" s="45"/>
      <c r="AN969" s="85"/>
      <c r="AO969" s="85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24"/>
    </row>
    <row r="970" spans="1:60">
      <c r="A970" s="9" t="s">
        <v>1077</v>
      </c>
      <c r="B970" s="9" t="s">
        <v>336</v>
      </c>
      <c r="C970" s="6" t="s">
        <v>22</v>
      </c>
      <c r="D970" s="10">
        <v>1995</v>
      </c>
      <c r="E970" s="6" t="s">
        <v>132</v>
      </c>
      <c r="F970" s="19">
        <v>34941</v>
      </c>
      <c r="G970" s="28" t="b">
        <f t="shared" si="151"/>
        <v>0</v>
      </c>
      <c r="H970" s="19"/>
      <c r="I970" s="6"/>
      <c r="J970" s="7"/>
      <c r="K970" s="28" t="b">
        <f t="shared" si="152"/>
        <v>0</v>
      </c>
      <c r="L970" s="7"/>
      <c r="M970" s="28" t="b">
        <f t="shared" si="153"/>
        <v>0</v>
      </c>
      <c r="N970" s="7"/>
      <c r="O970" s="28" t="b">
        <f t="shared" si="154"/>
        <v>0</v>
      </c>
      <c r="P970" s="7" t="s">
        <v>341</v>
      </c>
      <c r="Q970" s="28" t="b">
        <f t="shared" si="155"/>
        <v>0</v>
      </c>
      <c r="R970" s="79"/>
      <c r="S970" s="28" t="b">
        <f t="shared" si="156"/>
        <v>0</v>
      </c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85"/>
      <c r="AO970" s="85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</row>
    <row r="971" spans="1:60">
      <c r="A971" s="75" t="s">
        <v>654</v>
      </c>
      <c r="B971" s="75" t="s">
        <v>229</v>
      </c>
      <c r="C971" s="6" t="s">
        <v>22</v>
      </c>
      <c r="D971" s="77">
        <v>1997</v>
      </c>
      <c r="E971" s="6" t="s">
        <v>135</v>
      </c>
      <c r="F971" s="19">
        <v>30448</v>
      </c>
      <c r="G971" s="28" t="b">
        <f t="shared" si="151"/>
        <v>0</v>
      </c>
      <c r="H971" s="19"/>
      <c r="I971" s="28"/>
      <c r="J971" s="7">
        <v>4960</v>
      </c>
      <c r="K971" s="28" t="b">
        <f t="shared" si="152"/>
        <v>0</v>
      </c>
      <c r="L971" s="7"/>
      <c r="M971" s="28" t="b">
        <f t="shared" si="153"/>
        <v>0</v>
      </c>
      <c r="N971" s="7">
        <v>11419</v>
      </c>
      <c r="O971" s="28" t="str">
        <f t="shared" si="154"/>
        <v>Q</v>
      </c>
      <c r="P971" s="7">
        <v>11917</v>
      </c>
      <c r="Q971" s="28" t="b">
        <f t="shared" si="155"/>
        <v>0</v>
      </c>
      <c r="R971" s="81"/>
      <c r="S971" s="28" t="b">
        <f t="shared" si="156"/>
        <v>0</v>
      </c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85"/>
      <c r="AO971" s="85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  <c r="BH971" s="70"/>
    </row>
    <row r="972" spans="1:60">
      <c r="A972" s="9" t="s">
        <v>1078</v>
      </c>
      <c r="B972" s="9" t="s">
        <v>67</v>
      </c>
      <c r="C972" s="6" t="s">
        <v>22</v>
      </c>
      <c r="D972" s="10">
        <v>1995</v>
      </c>
      <c r="E972" s="6" t="s">
        <v>132</v>
      </c>
      <c r="F972" s="19">
        <v>33939</v>
      </c>
      <c r="G972" s="28" t="b">
        <f t="shared" si="151"/>
        <v>0</v>
      </c>
      <c r="H972" s="19"/>
      <c r="I972" s="6"/>
      <c r="J972" s="7"/>
      <c r="K972" s="28" t="b">
        <f t="shared" si="152"/>
        <v>0</v>
      </c>
      <c r="L972" s="7"/>
      <c r="M972" s="28" t="b">
        <f t="shared" si="153"/>
        <v>0</v>
      </c>
      <c r="N972" s="7">
        <v>11266</v>
      </c>
      <c r="O972" s="28" t="b">
        <f t="shared" si="154"/>
        <v>0</v>
      </c>
      <c r="P972" s="7">
        <v>12152</v>
      </c>
      <c r="Q972" s="28" t="b">
        <f t="shared" si="155"/>
        <v>0</v>
      </c>
      <c r="R972" s="79"/>
      <c r="S972" s="28" t="b">
        <f t="shared" si="156"/>
        <v>0</v>
      </c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85"/>
      <c r="AO972" s="85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</row>
    <row r="973" spans="1:60" ht="18">
      <c r="A973" s="9" t="s">
        <v>1069</v>
      </c>
      <c r="B973" s="9" t="s">
        <v>864</v>
      </c>
      <c r="C973" s="6" t="s">
        <v>22</v>
      </c>
      <c r="D973" s="10">
        <v>2000</v>
      </c>
      <c r="E973" s="6" t="s">
        <v>131</v>
      </c>
      <c r="F973" s="19">
        <v>41245</v>
      </c>
      <c r="G973" s="28" t="b">
        <f t="shared" si="151"/>
        <v>0</v>
      </c>
      <c r="H973" s="64"/>
      <c r="I973" s="6"/>
      <c r="J973" s="7"/>
      <c r="K973" s="28" t="b">
        <f t="shared" si="152"/>
        <v>0</v>
      </c>
      <c r="L973" s="7"/>
      <c r="M973" s="28" t="b">
        <f t="shared" si="153"/>
        <v>0</v>
      </c>
      <c r="N973" s="7">
        <v>20301</v>
      </c>
      <c r="O973" s="28" t="b">
        <f t="shared" si="154"/>
        <v>0</v>
      </c>
      <c r="P973" s="7" t="s">
        <v>341</v>
      </c>
      <c r="Q973" s="28" t="b">
        <f t="shared" si="155"/>
        <v>0</v>
      </c>
      <c r="R973" s="79"/>
      <c r="S973" s="28" t="b">
        <f t="shared" si="156"/>
        <v>0</v>
      </c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85"/>
      <c r="AO973" s="85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24"/>
    </row>
    <row r="974" spans="1:60" ht="18">
      <c r="A974" s="9" t="s">
        <v>342</v>
      </c>
      <c r="B974" s="9" t="s">
        <v>1062</v>
      </c>
      <c r="C974" s="6" t="s">
        <v>22</v>
      </c>
      <c r="D974" s="10">
        <v>2001</v>
      </c>
      <c r="E974" s="6" t="s">
        <v>67</v>
      </c>
      <c r="F974" s="19">
        <v>43708</v>
      </c>
      <c r="G974" s="28" t="b">
        <f t="shared" si="151"/>
        <v>0</v>
      </c>
      <c r="H974" s="64"/>
      <c r="I974" s="6"/>
      <c r="J974" s="7"/>
      <c r="K974" s="28" t="b">
        <f t="shared" si="152"/>
        <v>0</v>
      </c>
      <c r="L974" s="7"/>
      <c r="M974" s="28" t="b">
        <f t="shared" si="153"/>
        <v>0</v>
      </c>
      <c r="N974" s="7"/>
      <c r="O974" s="28" t="b">
        <f t="shared" si="154"/>
        <v>0</v>
      </c>
      <c r="P974" s="7">
        <v>13537</v>
      </c>
      <c r="Q974" s="28" t="b">
        <f t="shared" si="155"/>
        <v>0</v>
      </c>
      <c r="R974" s="79"/>
      <c r="S974" s="28" t="b">
        <f t="shared" si="156"/>
        <v>0</v>
      </c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85"/>
      <c r="AO974" s="85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</row>
    <row r="975" spans="1:60">
      <c r="A975" s="39" t="s">
        <v>677</v>
      </c>
      <c r="B975" s="39" t="s">
        <v>116</v>
      </c>
      <c r="C975" s="6" t="s">
        <v>22</v>
      </c>
      <c r="D975" s="40">
        <v>1984</v>
      </c>
      <c r="E975" s="6" t="s">
        <v>134</v>
      </c>
      <c r="F975" s="19">
        <v>24368</v>
      </c>
      <c r="G975" s="28" t="b">
        <f t="shared" si="151"/>
        <v>0</v>
      </c>
      <c r="H975" s="19"/>
      <c r="I975" s="6"/>
      <c r="J975" s="7">
        <v>4551</v>
      </c>
      <c r="K975" s="28" t="b">
        <f t="shared" si="152"/>
        <v>0</v>
      </c>
      <c r="L975" s="7"/>
      <c r="M975" s="28" t="b">
        <f t="shared" si="153"/>
        <v>0</v>
      </c>
      <c r="N975" s="20">
        <v>11042</v>
      </c>
      <c r="O975" s="28" t="b">
        <f t="shared" si="154"/>
        <v>0</v>
      </c>
      <c r="P975" s="7">
        <v>11661</v>
      </c>
      <c r="Q975" s="28" t="b">
        <f t="shared" si="155"/>
        <v>0</v>
      </c>
      <c r="R975" s="82"/>
      <c r="S975" s="28" t="b">
        <f t="shared" si="156"/>
        <v>0</v>
      </c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85"/>
      <c r="AO975" s="85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  <c r="BH975" s="45"/>
    </row>
    <row r="976" spans="1:60">
      <c r="A976" s="9" t="s">
        <v>1154</v>
      </c>
      <c r="B976" s="9" t="s">
        <v>495</v>
      </c>
      <c r="C976" s="6" t="s">
        <v>1368</v>
      </c>
      <c r="D976" s="14">
        <v>2004</v>
      </c>
      <c r="E976" s="6" t="s">
        <v>339</v>
      </c>
      <c r="F976" s="19"/>
      <c r="G976" s="28" t="b">
        <f t="shared" si="151"/>
        <v>0</v>
      </c>
      <c r="H976" s="7">
        <v>14462</v>
      </c>
      <c r="I976" s="28"/>
      <c r="J976" s="19">
        <v>10056</v>
      </c>
      <c r="K976" s="28" t="b">
        <f t="shared" si="152"/>
        <v>0</v>
      </c>
      <c r="L976" s="7"/>
      <c r="M976" s="28" t="b">
        <f t="shared" si="153"/>
        <v>0</v>
      </c>
      <c r="N976" s="19"/>
      <c r="O976" s="28" t="b">
        <f t="shared" si="154"/>
        <v>0</v>
      </c>
      <c r="P976" s="7">
        <v>13759</v>
      </c>
      <c r="Q976" s="28" t="b">
        <f t="shared" si="155"/>
        <v>0</v>
      </c>
      <c r="R976" s="79"/>
      <c r="S976" s="28" t="b">
        <f t="shared" si="156"/>
        <v>0</v>
      </c>
      <c r="AN976" s="85"/>
      <c r="AO976" s="85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24"/>
    </row>
    <row r="977" spans="1:60">
      <c r="A977" s="9" t="s">
        <v>118</v>
      </c>
      <c r="B977" s="9" t="s">
        <v>423</v>
      </c>
      <c r="C977" s="6" t="s">
        <v>1368</v>
      </c>
      <c r="D977" s="14">
        <v>2001</v>
      </c>
      <c r="E977" s="6" t="s">
        <v>67</v>
      </c>
      <c r="F977" s="19"/>
      <c r="G977" s="28" t="b">
        <f t="shared" si="151"/>
        <v>0</v>
      </c>
      <c r="H977" s="7">
        <v>11808</v>
      </c>
      <c r="I977" s="28"/>
      <c r="J977" s="19">
        <v>4900</v>
      </c>
      <c r="K977" s="28" t="b">
        <f t="shared" si="152"/>
        <v>0</v>
      </c>
      <c r="L977" s="7"/>
      <c r="M977" s="28" t="b">
        <f t="shared" si="153"/>
        <v>0</v>
      </c>
      <c r="N977" s="19"/>
      <c r="O977" s="28" t="b">
        <f t="shared" si="154"/>
        <v>0</v>
      </c>
      <c r="P977" s="7"/>
      <c r="Q977" s="28" t="b">
        <f t="shared" si="155"/>
        <v>0</v>
      </c>
      <c r="R977" s="79"/>
      <c r="S977" s="28" t="b">
        <f t="shared" si="156"/>
        <v>0</v>
      </c>
      <c r="AL977" s="24"/>
      <c r="AM977" s="24"/>
      <c r="AN977" s="85"/>
      <c r="AO977" s="85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</row>
    <row r="978" spans="1:60">
      <c r="A978" s="75" t="s">
        <v>1155</v>
      </c>
      <c r="B978" s="75" t="s">
        <v>983</v>
      </c>
      <c r="C978" s="76" t="s">
        <v>1368</v>
      </c>
      <c r="D978" s="77">
        <v>2005</v>
      </c>
      <c r="E978" s="6" t="s">
        <v>344</v>
      </c>
      <c r="F978" s="19"/>
      <c r="G978" s="28" t="b">
        <f t="shared" si="151"/>
        <v>0</v>
      </c>
      <c r="H978" s="19">
        <v>12297</v>
      </c>
      <c r="I978" s="28"/>
      <c r="J978" s="7">
        <v>5103</v>
      </c>
      <c r="K978" s="28" t="b">
        <f t="shared" si="152"/>
        <v>0</v>
      </c>
      <c r="L978" s="7"/>
      <c r="M978" s="28" t="b">
        <f t="shared" si="153"/>
        <v>0</v>
      </c>
      <c r="N978" s="7"/>
      <c r="O978" s="28" t="b">
        <f t="shared" si="154"/>
        <v>0</v>
      </c>
      <c r="P978" s="7">
        <v>11058</v>
      </c>
      <c r="Q978" s="28" t="b">
        <f t="shared" si="155"/>
        <v>0</v>
      </c>
      <c r="R978" s="87"/>
      <c r="S978" s="28" t="b">
        <f t="shared" si="156"/>
        <v>0</v>
      </c>
      <c r="AL978" s="24"/>
      <c r="AM978" s="24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24"/>
    </row>
    <row r="979" spans="1:60">
      <c r="A979" s="9" t="s">
        <v>1156</v>
      </c>
      <c r="B979" s="9" t="s">
        <v>425</v>
      </c>
      <c r="C979" s="6" t="s">
        <v>1368</v>
      </c>
      <c r="D979" s="14">
        <v>1998</v>
      </c>
      <c r="E979" s="6" t="s">
        <v>135</v>
      </c>
      <c r="F979" s="19">
        <v>22627</v>
      </c>
      <c r="G979" s="28" t="str">
        <f t="shared" si="151"/>
        <v>Q</v>
      </c>
      <c r="H979" s="7"/>
      <c r="I979" s="28"/>
      <c r="J979" s="19">
        <v>3787</v>
      </c>
      <c r="K979" s="28" t="str">
        <f t="shared" si="152"/>
        <v>Q</v>
      </c>
      <c r="L979" s="19">
        <v>12523</v>
      </c>
      <c r="M979" s="28" t="str">
        <f t="shared" si="153"/>
        <v>Q</v>
      </c>
      <c r="N979" s="19">
        <v>10744</v>
      </c>
      <c r="O979" s="28" t="str">
        <f t="shared" si="154"/>
        <v>Q</v>
      </c>
      <c r="P979" s="7">
        <v>11858</v>
      </c>
      <c r="Q979" s="28" t="b">
        <f t="shared" si="155"/>
        <v>0</v>
      </c>
      <c r="R979" s="79">
        <v>30110</v>
      </c>
      <c r="S979" s="28" t="b">
        <f t="shared" si="156"/>
        <v>0</v>
      </c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24"/>
    </row>
    <row r="980" spans="1:60">
      <c r="A980" s="9" t="s">
        <v>1156</v>
      </c>
      <c r="B980" s="9" t="s">
        <v>272</v>
      </c>
      <c r="C980" s="6" t="s">
        <v>1368</v>
      </c>
      <c r="D980" s="14">
        <v>2001</v>
      </c>
      <c r="E980" s="6" t="s">
        <v>67</v>
      </c>
      <c r="F980" s="19"/>
      <c r="G980" s="28" t="b">
        <f t="shared" si="151"/>
        <v>0</v>
      </c>
      <c r="H980" s="7">
        <v>11559</v>
      </c>
      <c r="I980" s="28"/>
      <c r="J980" s="19">
        <v>4571</v>
      </c>
      <c r="K980" s="28" t="b">
        <f t="shared" si="152"/>
        <v>0</v>
      </c>
      <c r="L980" s="7"/>
      <c r="M980" s="28" t="b">
        <f t="shared" si="153"/>
        <v>0</v>
      </c>
      <c r="N980" s="19"/>
      <c r="O980" s="28" t="b">
        <f t="shared" si="154"/>
        <v>0</v>
      </c>
      <c r="P980" s="7"/>
      <c r="Q980" s="28" t="b">
        <f t="shared" si="155"/>
        <v>0</v>
      </c>
      <c r="R980" s="79"/>
      <c r="S980" s="28" t="b">
        <f t="shared" si="156"/>
        <v>0</v>
      </c>
      <c r="AL980" s="24"/>
      <c r="AM980" s="24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</row>
    <row r="981" spans="1:60">
      <c r="A981" s="75" t="s">
        <v>1373</v>
      </c>
      <c r="B981" s="75" t="s">
        <v>1374</v>
      </c>
      <c r="C981" s="76" t="s">
        <v>1368</v>
      </c>
      <c r="D981" s="77">
        <v>2005</v>
      </c>
      <c r="E981" s="6" t="s">
        <v>344</v>
      </c>
      <c r="F981" s="19"/>
      <c r="G981" s="28" t="b">
        <f t="shared" si="151"/>
        <v>0</v>
      </c>
      <c r="H981" s="19">
        <v>15972</v>
      </c>
      <c r="I981" s="28"/>
      <c r="J981" s="7"/>
      <c r="K981" s="28" t="b">
        <f t="shared" si="152"/>
        <v>0</v>
      </c>
      <c r="L981" s="7"/>
      <c r="M981" s="28" t="b">
        <f t="shared" si="153"/>
        <v>0</v>
      </c>
      <c r="N981" s="7"/>
      <c r="O981" s="28" t="b">
        <f t="shared" si="154"/>
        <v>0</v>
      </c>
      <c r="P981" s="7">
        <v>14365</v>
      </c>
      <c r="Q981" s="28" t="b">
        <f t="shared" si="155"/>
        <v>0</v>
      </c>
      <c r="R981" s="87"/>
      <c r="S981" s="28" t="b">
        <f t="shared" si="156"/>
        <v>0</v>
      </c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24"/>
    </row>
    <row r="982" spans="1:60">
      <c r="A982" s="9" t="s">
        <v>1157</v>
      </c>
      <c r="B982" s="9" t="s">
        <v>983</v>
      </c>
      <c r="C982" s="6" t="s">
        <v>1368</v>
      </c>
      <c r="D982" s="14">
        <v>2002</v>
      </c>
      <c r="E982" s="6" t="s">
        <v>67</v>
      </c>
      <c r="F982" s="19"/>
      <c r="G982" s="28" t="b">
        <f t="shared" si="151"/>
        <v>0</v>
      </c>
      <c r="H982" s="7">
        <v>14444</v>
      </c>
      <c r="I982" s="28"/>
      <c r="J982" s="19">
        <v>10518</v>
      </c>
      <c r="K982" s="28" t="b">
        <f t="shared" si="152"/>
        <v>0</v>
      </c>
      <c r="L982" s="7"/>
      <c r="M982" s="28" t="b">
        <f t="shared" si="153"/>
        <v>0</v>
      </c>
      <c r="N982" s="19"/>
      <c r="O982" s="28" t="b">
        <f t="shared" si="154"/>
        <v>0</v>
      </c>
      <c r="P982" s="7"/>
      <c r="Q982" s="28" t="b">
        <f t="shared" si="155"/>
        <v>0</v>
      </c>
      <c r="R982" s="79"/>
      <c r="S982" s="28" t="b">
        <f t="shared" si="156"/>
        <v>0</v>
      </c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9"/>
    </row>
    <row r="983" spans="1:60">
      <c r="A983" s="75" t="s">
        <v>1375</v>
      </c>
      <c r="B983" s="75" t="s">
        <v>507</v>
      </c>
      <c r="C983" s="76" t="s">
        <v>1368</v>
      </c>
      <c r="D983" s="77">
        <v>2005</v>
      </c>
      <c r="E983" s="6" t="s">
        <v>344</v>
      </c>
      <c r="F983" s="19"/>
      <c r="G983" s="28" t="b">
        <f t="shared" si="151"/>
        <v>0</v>
      </c>
      <c r="H983" s="19">
        <v>20214</v>
      </c>
      <c r="I983" s="28"/>
      <c r="J983" s="7"/>
      <c r="K983" s="28" t="b">
        <f t="shared" si="152"/>
        <v>0</v>
      </c>
      <c r="L983" s="7"/>
      <c r="M983" s="28" t="b">
        <f t="shared" si="153"/>
        <v>0</v>
      </c>
      <c r="N983" s="7"/>
      <c r="O983" s="28" t="b">
        <f t="shared" si="154"/>
        <v>0</v>
      </c>
      <c r="P983" s="7">
        <v>13788</v>
      </c>
      <c r="Q983" s="28" t="b">
        <f t="shared" si="155"/>
        <v>0</v>
      </c>
      <c r="R983" s="87"/>
      <c r="S983" s="28" t="b">
        <f t="shared" si="156"/>
        <v>0</v>
      </c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24"/>
    </row>
    <row r="984" spans="1:60">
      <c r="A984" s="9" t="s">
        <v>1158</v>
      </c>
      <c r="B984" s="9" t="s">
        <v>232</v>
      </c>
      <c r="C984" s="6" t="s">
        <v>1368</v>
      </c>
      <c r="D984" s="14">
        <v>2003</v>
      </c>
      <c r="E984" s="6" t="s">
        <v>339</v>
      </c>
      <c r="F984" s="19"/>
      <c r="G984" s="28" t="b">
        <f t="shared" si="151"/>
        <v>0</v>
      </c>
      <c r="H984" s="19">
        <v>21700</v>
      </c>
      <c r="I984" s="28"/>
      <c r="J984" s="19">
        <v>11037</v>
      </c>
      <c r="K984" s="28" t="b">
        <f t="shared" si="152"/>
        <v>0</v>
      </c>
      <c r="L984" s="7"/>
      <c r="M984" s="28" t="b">
        <f t="shared" si="153"/>
        <v>0</v>
      </c>
      <c r="N984" s="19"/>
      <c r="O984" s="28" t="b">
        <f t="shared" si="154"/>
        <v>0</v>
      </c>
      <c r="P984" s="7">
        <v>14597</v>
      </c>
      <c r="Q984" s="28" t="b">
        <f t="shared" si="155"/>
        <v>0</v>
      </c>
      <c r="R984" s="79"/>
      <c r="S984" s="28" t="b">
        <f t="shared" si="156"/>
        <v>0</v>
      </c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</row>
    <row r="985" spans="1:60">
      <c r="A985" s="9" t="s">
        <v>446</v>
      </c>
      <c r="B985" s="9" t="s">
        <v>1159</v>
      </c>
      <c r="C985" s="6" t="s">
        <v>1368</v>
      </c>
      <c r="D985" s="14">
        <v>2000</v>
      </c>
      <c r="E985" s="6" t="s">
        <v>131</v>
      </c>
      <c r="F985" s="19">
        <v>22959</v>
      </c>
      <c r="G985" s="28" t="str">
        <f t="shared" ref="G985:G1016" si="157">IF(AND(E985="Sénior",F985&lt;=22050,F985&gt;1),"Q",IF(AND(E985="Junior",F985&lt;=22700,F985&gt;1),"Q",IF(AND(E985="Cadet",F985&lt;=23527,F985&gt;1),"Q",IF(AND(E985="Minime",F985&lt;=25768,F985&gt;1),"Q"))))</f>
        <v>Q</v>
      </c>
      <c r="H985" s="7"/>
      <c r="I985" s="28"/>
      <c r="J985" s="19">
        <v>4243</v>
      </c>
      <c r="K985" s="28" t="str">
        <f t="shared" ref="K985:K1016" si="158">IF(AND(E985="Sénior",J985&lt;=3830,J985&gt;1),"Q",IF(AND(E985="Junior",J985&lt;=4000,J985&gt;1),"Q",IF(AND(E985="Cadet",J985&lt;=4266,J985&gt;1),"Q",IF(AND(E985="Minime",J985&lt;=5096,J985&gt;1),"Q"))))</f>
        <v>Q</v>
      </c>
      <c r="L985" s="7"/>
      <c r="M985" s="28" t="b">
        <f t="shared" ref="M985:M1016" si="159">IF(AND(E985="Sénior",L985&lt;=12238,L985&gt;1),"Q",IF(AND(E985="Junior",L985&lt;=12600,L985&gt;1),"Q",IF(AND(E985="Cadet",L985&lt;=13092,L985&gt;1),"Q",IF(AND(E985="Minime",L985&lt;=14000,L985&gt;1),"Q"))))</f>
        <v>0</v>
      </c>
      <c r="N985" s="19">
        <v>12473</v>
      </c>
      <c r="O985" s="28" t="str">
        <f t="shared" ref="O985:O1016" si="160">IF(AND(E985="Sénior",N985&lt;=10560,N985&gt;1),"Q",IF(AND(E985="Junior",N985&lt;=11100,N985&gt;1),"Q",IF(AND(E985="Cadet",N985&lt;=11739,N985&gt;1),"Q",IF(AND(E985="Minime",N985&lt;=13100,N985&gt;1),"Q"))))</f>
        <v>Q</v>
      </c>
      <c r="P985" s="7">
        <v>11673</v>
      </c>
      <c r="Q985" s="28" t="str">
        <f t="shared" ref="Q985:Q1016" si="161">IF(AND(E985="Sénior",P985&lt;=10623,P985&gt;1),"Q",IF(AND(E985="Junior",P985&lt;=10900,P985&gt;1),"Q",IF(AND(E985="Cadet",P985&lt;=11269,P985&gt;1),"Q",IF(AND(E985="Minime",P985&lt;=12404,P985&gt;1),"Q"))))</f>
        <v>Q</v>
      </c>
      <c r="R985" s="79">
        <v>30272</v>
      </c>
      <c r="S985" s="28" t="str">
        <f t="shared" ref="S985:S1016" si="162">IF(AND(E985="Sénior",R985&lt;=24630,R985&gt;1),"Q",IF(AND(E985="Junior",R985&lt;=25400,R985&gt;1),"Q",IF(AND(E985="Cadet",R985&lt;=25904,R985&gt;1),"Q",IF(AND(E985="Minime",R985&lt;=32633,R985&gt;1),"Q"))))</f>
        <v>Q</v>
      </c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24"/>
    </row>
    <row r="986" spans="1:60">
      <c r="A986" s="9" t="s">
        <v>1160</v>
      </c>
      <c r="B986" s="9" t="s">
        <v>222</v>
      </c>
      <c r="C986" s="6" t="s">
        <v>1368</v>
      </c>
      <c r="D986" s="14">
        <v>2000</v>
      </c>
      <c r="E986" s="6" t="s">
        <v>131</v>
      </c>
      <c r="F986" s="19">
        <v>24661</v>
      </c>
      <c r="G986" s="28" t="str">
        <f t="shared" si="157"/>
        <v>Q</v>
      </c>
      <c r="H986" s="7"/>
      <c r="I986" s="28"/>
      <c r="J986" s="19">
        <v>4994</v>
      </c>
      <c r="K986" s="28" t="str">
        <f t="shared" si="158"/>
        <v>Q</v>
      </c>
      <c r="L986" s="7"/>
      <c r="M986" s="28" t="b">
        <f t="shared" si="159"/>
        <v>0</v>
      </c>
      <c r="N986" s="19">
        <v>12159</v>
      </c>
      <c r="O986" s="28" t="str">
        <f t="shared" si="160"/>
        <v>Q</v>
      </c>
      <c r="P986" s="7"/>
      <c r="Q986" s="28" t="b">
        <f t="shared" si="161"/>
        <v>0</v>
      </c>
      <c r="R986" s="79">
        <v>33194</v>
      </c>
      <c r="S986" s="28" t="b">
        <f t="shared" si="162"/>
        <v>0</v>
      </c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4"/>
      <c r="AM986" s="24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24"/>
    </row>
    <row r="987" spans="1:60">
      <c r="A987" s="9" t="s">
        <v>1161</v>
      </c>
      <c r="B987" s="9" t="s">
        <v>507</v>
      </c>
      <c r="C987" s="6" t="s">
        <v>1368</v>
      </c>
      <c r="D987" s="14">
        <v>2000</v>
      </c>
      <c r="E987" s="6" t="s">
        <v>131</v>
      </c>
      <c r="F987" s="19">
        <v>23438</v>
      </c>
      <c r="G987" s="28" t="str">
        <f t="shared" si="157"/>
        <v>Q</v>
      </c>
      <c r="H987" s="7"/>
      <c r="I987" s="28"/>
      <c r="J987" s="19">
        <v>4716</v>
      </c>
      <c r="K987" s="28" t="str">
        <f t="shared" si="158"/>
        <v>Q</v>
      </c>
      <c r="L987" s="7">
        <v>14345</v>
      </c>
      <c r="M987" s="28" t="b">
        <f t="shared" si="159"/>
        <v>0</v>
      </c>
      <c r="N987" s="19">
        <v>12346</v>
      </c>
      <c r="O987" s="28" t="str">
        <f t="shared" si="160"/>
        <v>Q</v>
      </c>
      <c r="P987" s="7">
        <v>11928</v>
      </c>
      <c r="Q987" s="28" t="str">
        <f t="shared" si="161"/>
        <v>Q</v>
      </c>
      <c r="R987" s="79">
        <v>31603</v>
      </c>
      <c r="S987" s="28" t="str">
        <f t="shared" si="162"/>
        <v>Q</v>
      </c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24"/>
    </row>
    <row r="988" spans="1:60">
      <c r="A988" s="9" t="s">
        <v>1162</v>
      </c>
      <c r="B988" s="9" t="s">
        <v>100</v>
      </c>
      <c r="C988" s="6" t="s">
        <v>1368</v>
      </c>
      <c r="D988" s="14">
        <v>2000</v>
      </c>
      <c r="E988" s="6" t="s">
        <v>131</v>
      </c>
      <c r="F988" s="19">
        <v>24607</v>
      </c>
      <c r="G988" s="28" t="str">
        <f t="shared" si="157"/>
        <v>Q</v>
      </c>
      <c r="H988" s="7"/>
      <c r="I988" s="28"/>
      <c r="J988" s="19">
        <v>5591</v>
      </c>
      <c r="K988" s="28" t="b">
        <f t="shared" si="158"/>
        <v>0</v>
      </c>
      <c r="L988" s="7"/>
      <c r="M988" s="28" t="b">
        <f t="shared" si="159"/>
        <v>0</v>
      </c>
      <c r="N988" s="19">
        <v>14370</v>
      </c>
      <c r="O988" s="28" t="b">
        <f t="shared" si="160"/>
        <v>0</v>
      </c>
      <c r="P988" s="7">
        <v>13257</v>
      </c>
      <c r="Q988" s="28" t="b">
        <f t="shared" si="161"/>
        <v>0</v>
      </c>
      <c r="R988" s="79">
        <v>34368</v>
      </c>
      <c r="S988" s="28" t="b">
        <f t="shared" si="162"/>
        <v>0</v>
      </c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24"/>
    </row>
    <row r="989" spans="1:60">
      <c r="A989" s="9" t="s">
        <v>87</v>
      </c>
      <c r="B989" s="9" t="s">
        <v>114</v>
      </c>
      <c r="C989" s="6" t="s">
        <v>1368</v>
      </c>
      <c r="D989" s="14">
        <v>1997</v>
      </c>
      <c r="E989" s="6" t="s">
        <v>135</v>
      </c>
      <c r="F989" s="19">
        <v>22507</v>
      </c>
      <c r="G989" s="28" t="str">
        <f t="shared" si="157"/>
        <v>Q</v>
      </c>
      <c r="H989" s="7"/>
      <c r="I989" s="28"/>
      <c r="J989" s="19">
        <v>3919</v>
      </c>
      <c r="K989" s="28" t="str">
        <f t="shared" si="158"/>
        <v>Q</v>
      </c>
      <c r="L989" s="7">
        <v>12641</v>
      </c>
      <c r="M989" s="28" t="str">
        <f t="shared" si="159"/>
        <v>Q</v>
      </c>
      <c r="N989" s="19">
        <v>10991</v>
      </c>
      <c r="O989" s="28" t="str">
        <f t="shared" si="160"/>
        <v>Q</v>
      </c>
      <c r="P989" s="7">
        <v>11493</v>
      </c>
      <c r="Q989" s="28" t="b">
        <f t="shared" si="161"/>
        <v>0</v>
      </c>
      <c r="R989" s="79">
        <v>25922</v>
      </c>
      <c r="S989" s="28" t="b">
        <f t="shared" si="162"/>
        <v>0</v>
      </c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70"/>
    </row>
    <row r="990" spans="1:60">
      <c r="A990" s="9" t="s">
        <v>1495</v>
      </c>
      <c r="B990" s="9" t="s">
        <v>244</v>
      </c>
      <c r="C990" s="6" t="s">
        <v>30</v>
      </c>
      <c r="D990" s="14">
        <v>1995</v>
      </c>
      <c r="E990" s="6" t="s">
        <v>132</v>
      </c>
      <c r="F990" s="19">
        <v>21759</v>
      </c>
      <c r="G990" s="28" t="str">
        <f t="shared" si="157"/>
        <v>Q</v>
      </c>
      <c r="H990" s="19"/>
      <c r="I990" s="6">
        <v>0</v>
      </c>
      <c r="J990" s="7">
        <v>3613</v>
      </c>
      <c r="K990" s="28" t="str">
        <f t="shared" si="158"/>
        <v>Q</v>
      </c>
      <c r="L990" s="19">
        <v>12825</v>
      </c>
      <c r="M990" s="28" t="b">
        <f t="shared" si="159"/>
        <v>0</v>
      </c>
      <c r="N990" s="19">
        <v>10620</v>
      </c>
      <c r="O990" s="28" t="str">
        <f t="shared" si="160"/>
        <v>Q</v>
      </c>
      <c r="P990" s="7">
        <v>11243</v>
      </c>
      <c r="Q990" s="28" t="b">
        <f t="shared" si="161"/>
        <v>0</v>
      </c>
      <c r="R990" s="79">
        <v>23982</v>
      </c>
      <c r="S990" s="28" t="str">
        <f t="shared" si="162"/>
        <v>Q</v>
      </c>
    </row>
    <row r="991" spans="1:60">
      <c r="A991" s="9" t="s">
        <v>1363</v>
      </c>
      <c r="B991" s="9" t="s">
        <v>542</v>
      </c>
      <c r="C991" s="6" t="s">
        <v>30</v>
      </c>
      <c r="D991" s="14">
        <v>1994</v>
      </c>
      <c r="E991" s="6" t="s">
        <v>133</v>
      </c>
      <c r="F991" s="19">
        <v>21617</v>
      </c>
      <c r="G991" s="28" t="str">
        <f t="shared" si="157"/>
        <v>Q</v>
      </c>
      <c r="H991" s="19"/>
      <c r="I991" s="6"/>
      <c r="J991" s="7">
        <v>3408</v>
      </c>
      <c r="K991" s="28" t="str">
        <f t="shared" si="158"/>
        <v>Q</v>
      </c>
      <c r="L991" s="19">
        <v>11195</v>
      </c>
      <c r="M991" s="28" t="str">
        <f t="shared" si="159"/>
        <v>Q</v>
      </c>
      <c r="N991" s="19">
        <v>5854</v>
      </c>
      <c r="O991" s="28" t="str">
        <f t="shared" si="160"/>
        <v>Q</v>
      </c>
      <c r="P991" s="7">
        <v>10134</v>
      </c>
      <c r="Q991" s="28" t="str">
        <f t="shared" si="161"/>
        <v>Q</v>
      </c>
      <c r="R991" s="79">
        <v>23393</v>
      </c>
      <c r="S991" s="28" t="str">
        <f t="shared" si="162"/>
        <v>Q</v>
      </c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24"/>
    </row>
    <row r="992" spans="1:60">
      <c r="A992" s="9" t="s">
        <v>1366</v>
      </c>
      <c r="B992" s="9" t="s">
        <v>248</v>
      </c>
      <c r="C992" s="6" t="s">
        <v>30</v>
      </c>
      <c r="D992" s="14">
        <v>1982</v>
      </c>
      <c r="E992" s="6" t="s">
        <v>133</v>
      </c>
      <c r="F992" s="19"/>
      <c r="G992" s="28" t="b">
        <f t="shared" si="157"/>
        <v>0</v>
      </c>
      <c r="H992" s="19"/>
      <c r="I992" s="6"/>
      <c r="J992" s="7"/>
      <c r="K992" s="28" t="b">
        <f t="shared" si="158"/>
        <v>0</v>
      </c>
      <c r="L992" s="19"/>
      <c r="M992" s="28" t="b">
        <f t="shared" si="159"/>
        <v>0</v>
      </c>
      <c r="N992" s="19">
        <v>5768</v>
      </c>
      <c r="O992" s="28" t="str">
        <f t="shared" si="160"/>
        <v>Q</v>
      </c>
      <c r="P992" s="7">
        <v>10272</v>
      </c>
      <c r="Q992" s="28" t="str">
        <f t="shared" si="161"/>
        <v>Q</v>
      </c>
      <c r="R992" s="79"/>
      <c r="S992" s="28" t="b">
        <f t="shared" si="162"/>
        <v>0</v>
      </c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</row>
    <row r="993" spans="1:60">
      <c r="A993" s="9" t="s">
        <v>1366</v>
      </c>
      <c r="B993" s="9" t="s">
        <v>116</v>
      </c>
      <c r="C993" s="6" t="s">
        <v>30</v>
      </c>
      <c r="D993" s="14">
        <v>1999</v>
      </c>
      <c r="E993" s="6" t="s">
        <v>131</v>
      </c>
      <c r="F993" s="19">
        <v>30785</v>
      </c>
      <c r="G993" s="28" t="b">
        <f t="shared" si="157"/>
        <v>0</v>
      </c>
      <c r="H993" s="19"/>
      <c r="I993" s="6"/>
      <c r="J993" s="7">
        <v>5792</v>
      </c>
      <c r="K993" s="28" t="b">
        <f t="shared" si="158"/>
        <v>0</v>
      </c>
      <c r="L993" s="19"/>
      <c r="M993" s="28" t="b">
        <f t="shared" si="159"/>
        <v>0</v>
      </c>
      <c r="N993" s="19">
        <v>13370</v>
      </c>
      <c r="O993" s="28" t="b">
        <f t="shared" si="160"/>
        <v>0</v>
      </c>
      <c r="P993" s="7">
        <v>12335</v>
      </c>
      <c r="Q993" s="28" t="str">
        <f t="shared" si="161"/>
        <v>Q</v>
      </c>
      <c r="R993" s="79">
        <v>33707</v>
      </c>
      <c r="S993" s="28" t="b">
        <f t="shared" si="162"/>
        <v>0</v>
      </c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24"/>
    </row>
    <row r="994" spans="1:60">
      <c r="A994" s="9" t="s">
        <v>1153</v>
      </c>
      <c r="B994" s="9" t="s">
        <v>423</v>
      </c>
      <c r="C994" s="6" t="s">
        <v>30</v>
      </c>
      <c r="D994" s="14">
        <v>1997</v>
      </c>
      <c r="E994" s="6" t="s">
        <v>135</v>
      </c>
      <c r="F994" s="19">
        <v>23009</v>
      </c>
      <c r="G994" s="28" t="str">
        <f t="shared" si="157"/>
        <v>Q</v>
      </c>
      <c r="H994" s="19"/>
      <c r="I994" s="6"/>
      <c r="J994" s="7"/>
      <c r="K994" s="28" t="b">
        <f t="shared" si="158"/>
        <v>0</v>
      </c>
      <c r="L994" s="19"/>
      <c r="M994" s="28" t="b">
        <f t="shared" si="159"/>
        <v>0</v>
      </c>
      <c r="N994" s="19"/>
      <c r="O994" s="28" t="b">
        <f t="shared" si="160"/>
        <v>0</v>
      </c>
      <c r="P994" s="7"/>
      <c r="Q994" s="28" t="b">
        <f t="shared" si="161"/>
        <v>0</v>
      </c>
      <c r="R994" s="79"/>
      <c r="S994" s="28" t="b">
        <f t="shared" si="162"/>
        <v>0</v>
      </c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70"/>
    </row>
    <row r="995" spans="1:60">
      <c r="A995" s="9" t="s">
        <v>1364</v>
      </c>
      <c r="B995" s="9" t="s">
        <v>371</v>
      </c>
      <c r="C995" s="6" t="s">
        <v>30</v>
      </c>
      <c r="D995" s="14">
        <v>1998</v>
      </c>
      <c r="E995" s="6" t="s">
        <v>135</v>
      </c>
      <c r="F995" s="19">
        <v>23481</v>
      </c>
      <c r="G995" s="28" t="str">
        <f t="shared" si="157"/>
        <v>Q</v>
      </c>
      <c r="H995" s="19"/>
      <c r="I995" s="6"/>
      <c r="J995" s="7">
        <v>4278</v>
      </c>
      <c r="K995" s="28" t="b">
        <f t="shared" si="158"/>
        <v>0</v>
      </c>
      <c r="L995" s="19">
        <v>13143</v>
      </c>
      <c r="M995" s="28" t="b">
        <f t="shared" si="159"/>
        <v>0</v>
      </c>
      <c r="N995" s="19">
        <v>10671</v>
      </c>
      <c r="O995" s="28" t="str">
        <f t="shared" si="160"/>
        <v>Q</v>
      </c>
      <c r="P995" s="7"/>
      <c r="Q995" s="28" t="b">
        <f t="shared" si="161"/>
        <v>0</v>
      </c>
      <c r="R995" s="79">
        <v>30286</v>
      </c>
      <c r="S995" s="28" t="b">
        <f t="shared" si="162"/>
        <v>0</v>
      </c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24"/>
    </row>
    <row r="996" spans="1:60">
      <c r="A996" s="9" t="s">
        <v>1391</v>
      </c>
      <c r="B996" s="9" t="s">
        <v>507</v>
      </c>
      <c r="C996" s="6" t="s">
        <v>30</v>
      </c>
      <c r="D996" s="14">
        <v>1999</v>
      </c>
      <c r="E996" s="6" t="s">
        <v>131</v>
      </c>
      <c r="F996" s="19">
        <v>22456</v>
      </c>
      <c r="G996" s="28" t="str">
        <f t="shared" si="157"/>
        <v>Q</v>
      </c>
      <c r="H996" s="19"/>
      <c r="I996" s="6"/>
      <c r="J996" s="7">
        <v>3834</v>
      </c>
      <c r="K996" s="28" t="str">
        <f t="shared" si="158"/>
        <v>Q</v>
      </c>
      <c r="L996" s="19">
        <v>11973</v>
      </c>
      <c r="M996" s="28" t="str">
        <f t="shared" si="159"/>
        <v>Q</v>
      </c>
      <c r="N996" s="19">
        <v>10909</v>
      </c>
      <c r="O996" s="28" t="str">
        <f t="shared" si="160"/>
        <v>Q</v>
      </c>
      <c r="P996" s="7">
        <v>10930</v>
      </c>
      <c r="Q996" s="28" t="str">
        <f t="shared" si="161"/>
        <v>Q</v>
      </c>
      <c r="R996" s="79">
        <v>25542</v>
      </c>
      <c r="S996" s="28" t="str">
        <f t="shared" si="162"/>
        <v>Q</v>
      </c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24"/>
    </row>
    <row r="997" spans="1:60">
      <c r="A997" s="9" t="s">
        <v>1392</v>
      </c>
      <c r="B997" s="9" t="s">
        <v>297</v>
      </c>
      <c r="C997" s="6" t="s">
        <v>30</v>
      </c>
      <c r="D997" s="14">
        <v>1999</v>
      </c>
      <c r="E997" s="6" t="s">
        <v>131</v>
      </c>
      <c r="F997" s="19">
        <v>22510</v>
      </c>
      <c r="G997" s="28" t="str">
        <f t="shared" si="157"/>
        <v>Q</v>
      </c>
      <c r="H997" s="19"/>
      <c r="I997" s="6"/>
      <c r="J997" s="7">
        <v>4308</v>
      </c>
      <c r="K997" s="28" t="str">
        <f t="shared" si="158"/>
        <v>Q</v>
      </c>
      <c r="L997" s="19">
        <v>13136</v>
      </c>
      <c r="M997" s="28" t="str">
        <f t="shared" si="159"/>
        <v>Q</v>
      </c>
      <c r="N997" s="19">
        <v>10521</v>
      </c>
      <c r="O997" s="28" t="str">
        <f t="shared" si="160"/>
        <v>Q</v>
      </c>
      <c r="P997" s="7">
        <v>10871</v>
      </c>
      <c r="Q997" s="28" t="str">
        <f t="shared" si="161"/>
        <v>Q</v>
      </c>
      <c r="R997" s="79">
        <v>30746</v>
      </c>
      <c r="S997" s="28" t="str">
        <f t="shared" si="162"/>
        <v>Q</v>
      </c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  <c r="BH997" s="24"/>
    </row>
    <row r="998" spans="1:60">
      <c r="A998" s="75" t="s">
        <v>1075</v>
      </c>
      <c r="B998" s="75" t="s">
        <v>272</v>
      </c>
      <c r="C998" s="76" t="s">
        <v>38</v>
      </c>
      <c r="D998" s="77">
        <v>1999</v>
      </c>
      <c r="E998" s="6" t="s">
        <v>131</v>
      </c>
      <c r="F998" s="19"/>
      <c r="G998" s="28" t="b">
        <f t="shared" si="157"/>
        <v>0</v>
      </c>
      <c r="H998" s="19"/>
      <c r="I998" s="28"/>
      <c r="J998" s="7">
        <v>10250</v>
      </c>
      <c r="K998" s="28" t="b">
        <f t="shared" si="158"/>
        <v>0</v>
      </c>
      <c r="L998" s="7"/>
      <c r="M998" s="28" t="b">
        <f t="shared" si="159"/>
        <v>0</v>
      </c>
      <c r="N998" s="7">
        <v>14170</v>
      </c>
      <c r="O998" s="28" t="b">
        <f t="shared" si="160"/>
        <v>0</v>
      </c>
      <c r="P998" s="7">
        <v>14358</v>
      </c>
      <c r="Q998" s="28" t="b">
        <f t="shared" si="161"/>
        <v>0</v>
      </c>
      <c r="R998" s="81"/>
      <c r="S998" s="28" t="b">
        <f t="shared" si="162"/>
        <v>0</v>
      </c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23"/>
    </row>
    <row r="999" spans="1:60">
      <c r="A999" s="75" t="s">
        <v>1299</v>
      </c>
      <c r="B999" s="75" t="s">
        <v>495</v>
      </c>
      <c r="C999" s="76" t="s">
        <v>38</v>
      </c>
      <c r="D999" s="77">
        <v>2000</v>
      </c>
      <c r="E999" s="6" t="s">
        <v>131</v>
      </c>
      <c r="F999" s="19"/>
      <c r="G999" s="28" t="b">
        <f t="shared" si="157"/>
        <v>0</v>
      </c>
      <c r="H999" s="19"/>
      <c r="I999" s="28"/>
      <c r="J999" s="7">
        <v>11733</v>
      </c>
      <c r="K999" s="28" t="b">
        <f t="shared" si="158"/>
        <v>0</v>
      </c>
      <c r="L999" s="7"/>
      <c r="M999" s="28" t="b">
        <f t="shared" si="159"/>
        <v>0</v>
      </c>
      <c r="N999" s="7">
        <v>15287</v>
      </c>
      <c r="O999" s="28" t="b">
        <f t="shared" si="160"/>
        <v>0</v>
      </c>
      <c r="P999" s="7"/>
      <c r="Q999" s="28" t="b">
        <f t="shared" si="161"/>
        <v>0</v>
      </c>
      <c r="R999" s="81"/>
      <c r="S999" s="28" t="b">
        <f t="shared" si="162"/>
        <v>0</v>
      </c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  <c r="BH999" s="23"/>
    </row>
    <row r="1000" spans="1:60">
      <c r="A1000" s="75" t="s">
        <v>1279</v>
      </c>
      <c r="B1000" s="75" t="s">
        <v>954</v>
      </c>
      <c r="C1000" s="76" t="s">
        <v>38</v>
      </c>
      <c r="D1000" s="77">
        <v>2001</v>
      </c>
      <c r="E1000" s="6" t="s">
        <v>67</v>
      </c>
      <c r="F1000" s="19"/>
      <c r="G1000" s="28" t="b">
        <f t="shared" si="157"/>
        <v>0</v>
      </c>
      <c r="H1000" s="19"/>
      <c r="I1000" s="28"/>
      <c r="J1000" s="7">
        <v>5642</v>
      </c>
      <c r="K1000" s="28" t="b">
        <f t="shared" si="158"/>
        <v>0</v>
      </c>
      <c r="L1000" s="7"/>
      <c r="M1000" s="28" t="b">
        <f t="shared" si="159"/>
        <v>0</v>
      </c>
      <c r="N1000" s="7">
        <v>13212</v>
      </c>
      <c r="O1000" s="28" t="b">
        <f t="shared" si="160"/>
        <v>0</v>
      </c>
      <c r="P1000" s="7"/>
      <c r="Q1000" s="28" t="b">
        <f t="shared" si="161"/>
        <v>0</v>
      </c>
      <c r="R1000" s="81"/>
      <c r="S1000" s="28" t="b">
        <f t="shared" si="162"/>
        <v>0</v>
      </c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  <c r="BG1000" s="68"/>
    </row>
    <row r="1001" spans="1:60">
      <c r="A1001" s="75" t="s">
        <v>1287</v>
      </c>
      <c r="B1001" s="75" t="s">
        <v>433</v>
      </c>
      <c r="C1001" s="76" t="s">
        <v>38</v>
      </c>
      <c r="D1001" s="77">
        <v>2002</v>
      </c>
      <c r="E1001" s="6" t="s">
        <v>67</v>
      </c>
      <c r="F1001" s="19"/>
      <c r="G1001" s="28" t="b">
        <f t="shared" si="157"/>
        <v>0</v>
      </c>
      <c r="H1001" s="19"/>
      <c r="I1001" s="28"/>
      <c r="J1001" s="7">
        <v>13660</v>
      </c>
      <c r="K1001" s="28" t="b">
        <f t="shared" si="158"/>
        <v>0</v>
      </c>
      <c r="L1001" s="7"/>
      <c r="M1001" s="28" t="b">
        <f t="shared" si="159"/>
        <v>0</v>
      </c>
      <c r="N1001" s="7"/>
      <c r="O1001" s="28" t="b">
        <f t="shared" si="160"/>
        <v>0</v>
      </c>
      <c r="P1001" s="7"/>
      <c r="Q1001" s="28" t="b">
        <f t="shared" si="161"/>
        <v>0</v>
      </c>
      <c r="R1001" s="81"/>
      <c r="S1001" s="28" t="b">
        <f t="shared" si="162"/>
        <v>0</v>
      </c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  <c r="BG1001" s="68"/>
      <c r="BH1001" s="68"/>
    </row>
    <row r="1002" spans="1:60">
      <c r="A1002" s="39" t="s">
        <v>72</v>
      </c>
      <c r="B1002" s="39" t="s">
        <v>73</v>
      </c>
      <c r="C1002" s="6" t="s">
        <v>15</v>
      </c>
      <c r="D1002" s="40">
        <v>2000</v>
      </c>
      <c r="E1002" s="6" t="s">
        <v>131</v>
      </c>
      <c r="F1002" s="19">
        <v>31953</v>
      </c>
      <c r="G1002" s="28" t="b">
        <f t="shared" si="157"/>
        <v>0</v>
      </c>
      <c r="H1002" s="19"/>
      <c r="I1002" s="6"/>
      <c r="J1002" s="7">
        <v>5791</v>
      </c>
      <c r="K1002" s="28" t="b">
        <f t="shared" si="158"/>
        <v>0</v>
      </c>
      <c r="L1002" s="7"/>
      <c r="M1002" s="28" t="b">
        <f t="shared" si="159"/>
        <v>0</v>
      </c>
      <c r="N1002" s="19">
        <v>13758</v>
      </c>
      <c r="O1002" s="28" t="b">
        <f t="shared" si="160"/>
        <v>0</v>
      </c>
      <c r="P1002" s="42">
        <v>13021</v>
      </c>
      <c r="Q1002" s="28" t="b">
        <f t="shared" si="161"/>
        <v>0</v>
      </c>
      <c r="R1002" s="82"/>
      <c r="S1002" s="28" t="b">
        <f t="shared" si="162"/>
        <v>0</v>
      </c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  <c r="BG1002" s="68"/>
      <c r="BH1002" s="23"/>
    </row>
    <row r="1003" spans="1:60">
      <c r="A1003" s="39" t="s">
        <v>152</v>
      </c>
      <c r="B1003" s="39" t="s">
        <v>81</v>
      </c>
      <c r="C1003" s="6" t="s">
        <v>15</v>
      </c>
      <c r="D1003" s="40">
        <v>1990</v>
      </c>
      <c r="E1003" s="6" t="s">
        <v>133</v>
      </c>
      <c r="F1003" s="19">
        <v>30106</v>
      </c>
      <c r="G1003" s="28" t="b">
        <f t="shared" si="157"/>
        <v>0</v>
      </c>
      <c r="H1003" s="19"/>
      <c r="I1003" s="6"/>
      <c r="J1003" s="7">
        <v>4838</v>
      </c>
      <c r="K1003" s="28" t="b">
        <f t="shared" si="158"/>
        <v>0</v>
      </c>
      <c r="L1003" s="19">
        <v>14901</v>
      </c>
      <c r="M1003" s="28" t="b">
        <f t="shared" si="159"/>
        <v>0</v>
      </c>
      <c r="N1003" s="19">
        <v>11702</v>
      </c>
      <c r="O1003" s="28" t="b">
        <f t="shared" si="160"/>
        <v>0</v>
      </c>
      <c r="P1003" s="7">
        <v>11256</v>
      </c>
      <c r="Q1003" s="28" t="b">
        <f t="shared" si="161"/>
        <v>0</v>
      </c>
      <c r="R1003" s="82"/>
      <c r="S1003" s="28" t="b">
        <f t="shared" si="162"/>
        <v>0</v>
      </c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</row>
    <row r="1004" spans="1:60">
      <c r="A1004" s="39" t="s">
        <v>815</v>
      </c>
      <c r="B1004" s="39" t="s">
        <v>415</v>
      </c>
      <c r="C1004" s="6" t="s">
        <v>15</v>
      </c>
      <c r="D1004" s="40">
        <v>1992</v>
      </c>
      <c r="E1004" s="6" t="s">
        <v>133</v>
      </c>
      <c r="F1004" s="19">
        <v>32900</v>
      </c>
      <c r="G1004" s="28" t="b">
        <f t="shared" si="157"/>
        <v>0</v>
      </c>
      <c r="H1004" s="19"/>
      <c r="I1004" s="6"/>
      <c r="J1004" s="7">
        <v>5228</v>
      </c>
      <c r="K1004" s="28" t="b">
        <f t="shared" si="158"/>
        <v>0</v>
      </c>
      <c r="L1004" s="7">
        <v>15215</v>
      </c>
      <c r="M1004" s="28" t="b">
        <f t="shared" si="159"/>
        <v>0</v>
      </c>
      <c r="N1004" s="20">
        <v>12932</v>
      </c>
      <c r="O1004" s="28" t="b">
        <f t="shared" si="160"/>
        <v>0</v>
      </c>
      <c r="P1004" s="7">
        <v>12745</v>
      </c>
      <c r="Q1004" s="28" t="b">
        <f t="shared" si="161"/>
        <v>0</v>
      </c>
      <c r="R1004" s="82"/>
      <c r="S1004" s="28" t="b">
        <f t="shared" si="162"/>
        <v>0</v>
      </c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  <c r="BH1004" s="23"/>
    </row>
    <row r="1005" spans="1:60">
      <c r="A1005" s="9" t="s">
        <v>1122</v>
      </c>
      <c r="B1005" s="37" t="s">
        <v>108</v>
      </c>
      <c r="C1005" s="29" t="s">
        <v>15</v>
      </c>
      <c r="D1005" s="30">
        <v>1991</v>
      </c>
      <c r="E1005" s="6" t="s">
        <v>133</v>
      </c>
      <c r="F1005" s="19">
        <v>24448</v>
      </c>
      <c r="G1005" s="28" t="b">
        <f t="shared" si="157"/>
        <v>0</v>
      </c>
      <c r="H1005" s="19"/>
      <c r="I1005" s="6"/>
      <c r="J1005" s="7">
        <v>3700</v>
      </c>
      <c r="K1005" s="28" t="str">
        <f t="shared" si="158"/>
        <v>Q</v>
      </c>
      <c r="L1005" s="7">
        <v>13692</v>
      </c>
      <c r="M1005" s="28" t="b">
        <f t="shared" si="159"/>
        <v>0</v>
      </c>
      <c r="N1005" s="19">
        <v>10411</v>
      </c>
      <c r="O1005" s="28" t="str">
        <f t="shared" si="160"/>
        <v>Q</v>
      </c>
      <c r="P1005" s="7">
        <v>10962</v>
      </c>
      <c r="Q1005" s="28" t="b">
        <f t="shared" si="161"/>
        <v>0</v>
      </c>
      <c r="R1005" s="81"/>
      <c r="S1005" s="28" t="b">
        <f t="shared" si="162"/>
        <v>0</v>
      </c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45"/>
    </row>
    <row r="1006" spans="1:60">
      <c r="A1006" s="5" t="s">
        <v>109</v>
      </c>
      <c r="B1006" s="5" t="s">
        <v>110</v>
      </c>
      <c r="C1006" s="29" t="s">
        <v>15</v>
      </c>
      <c r="D1006" s="11">
        <v>1990</v>
      </c>
      <c r="E1006" s="6" t="s">
        <v>133</v>
      </c>
      <c r="F1006" s="19">
        <v>23164</v>
      </c>
      <c r="G1006" s="28" t="b">
        <f t="shared" si="157"/>
        <v>0</v>
      </c>
      <c r="H1006" s="19"/>
      <c r="I1006" s="6"/>
      <c r="J1006" s="7">
        <v>4266</v>
      </c>
      <c r="K1006" s="28" t="b">
        <f t="shared" si="158"/>
        <v>0</v>
      </c>
      <c r="L1006" s="19">
        <v>13141</v>
      </c>
      <c r="M1006" s="28" t="b">
        <f t="shared" si="159"/>
        <v>0</v>
      </c>
      <c r="N1006" s="20">
        <v>13028</v>
      </c>
      <c r="O1006" s="28" t="b">
        <f t="shared" si="160"/>
        <v>0</v>
      </c>
      <c r="P1006" s="7" t="s">
        <v>341</v>
      </c>
      <c r="Q1006" s="28" t="b">
        <f t="shared" si="161"/>
        <v>0</v>
      </c>
      <c r="R1006" s="81"/>
      <c r="S1006" s="28" t="b">
        <f t="shared" si="162"/>
        <v>0</v>
      </c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26"/>
    </row>
    <row r="1007" spans="1:60">
      <c r="A1007" s="9" t="s">
        <v>1120</v>
      </c>
      <c r="B1007" s="9" t="s">
        <v>272</v>
      </c>
      <c r="C1007" s="6" t="s">
        <v>15</v>
      </c>
      <c r="D1007" s="10">
        <v>1995</v>
      </c>
      <c r="E1007" s="6" t="s">
        <v>132</v>
      </c>
      <c r="F1007" s="19"/>
      <c r="G1007" s="28" t="b">
        <f t="shared" si="157"/>
        <v>0</v>
      </c>
      <c r="H1007" s="19"/>
      <c r="I1007" s="6"/>
      <c r="J1007" s="7">
        <v>4550</v>
      </c>
      <c r="K1007" s="28" t="b">
        <f t="shared" si="158"/>
        <v>0</v>
      </c>
      <c r="L1007" s="19"/>
      <c r="M1007" s="28" t="b">
        <f t="shared" si="159"/>
        <v>0</v>
      </c>
      <c r="N1007" s="19">
        <v>11338</v>
      </c>
      <c r="O1007" s="28" t="b">
        <f t="shared" si="160"/>
        <v>0</v>
      </c>
      <c r="P1007" s="7">
        <v>11084</v>
      </c>
      <c r="Q1007" s="28" t="b">
        <f t="shared" si="161"/>
        <v>0</v>
      </c>
      <c r="R1007" s="79"/>
      <c r="S1007" s="28" t="b">
        <f t="shared" si="162"/>
        <v>0</v>
      </c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</row>
    <row r="1008" spans="1:60">
      <c r="A1008" s="39" t="s">
        <v>810</v>
      </c>
      <c r="B1008" s="39" t="s">
        <v>79</v>
      </c>
      <c r="C1008" s="6" t="s">
        <v>15</v>
      </c>
      <c r="D1008" s="40">
        <v>1995</v>
      </c>
      <c r="E1008" s="6" t="s">
        <v>132</v>
      </c>
      <c r="F1008" s="19">
        <v>22588</v>
      </c>
      <c r="G1008" s="28" t="str">
        <f t="shared" si="157"/>
        <v>Q</v>
      </c>
      <c r="H1008" s="19"/>
      <c r="I1008" s="6"/>
      <c r="J1008" s="7">
        <v>4070</v>
      </c>
      <c r="K1008" s="28" t="b">
        <f t="shared" si="158"/>
        <v>0</v>
      </c>
      <c r="L1008" s="7"/>
      <c r="M1008" s="28" t="b">
        <f t="shared" si="159"/>
        <v>0</v>
      </c>
      <c r="N1008" s="19">
        <v>10925</v>
      </c>
      <c r="O1008" s="28" t="str">
        <f t="shared" si="160"/>
        <v>Q</v>
      </c>
      <c r="P1008" s="7">
        <v>10853</v>
      </c>
      <c r="Q1008" s="28" t="str">
        <f t="shared" si="161"/>
        <v>Q</v>
      </c>
      <c r="R1008" s="79"/>
      <c r="S1008" s="28" t="b">
        <f t="shared" si="162"/>
        <v>0</v>
      </c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  <c r="BH1008" s="45"/>
    </row>
    <row r="1009" spans="1:60">
      <c r="A1009" s="39" t="s">
        <v>800</v>
      </c>
      <c r="B1009" s="39" t="s">
        <v>384</v>
      </c>
      <c r="C1009" s="6" t="s">
        <v>15</v>
      </c>
      <c r="D1009" s="40">
        <v>2000</v>
      </c>
      <c r="E1009" s="6" t="s">
        <v>131</v>
      </c>
      <c r="F1009" s="19">
        <v>25333</v>
      </c>
      <c r="G1009" s="28" t="str">
        <f t="shared" si="157"/>
        <v>Q</v>
      </c>
      <c r="H1009" s="19"/>
      <c r="I1009" s="6"/>
      <c r="J1009" s="7">
        <v>4904</v>
      </c>
      <c r="K1009" s="28" t="str">
        <f t="shared" si="158"/>
        <v>Q</v>
      </c>
      <c r="L1009" s="19">
        <v>15494</v>
      </c>
      <c r="M1009" s="28" t="b">
        <f t="shared" si="159"/>
        <v>0</v>
      </c>
      <c r="N1009" s="7">
        <v>11872</v>
      </c>
      <c r="O1009" s="28" t="str">
        <f t="shared" si="160"/>
        <v>Q</v>
      </c>
      <c r="P1009" s="7">
        <v>11885</v>
      </c>
      <c r="Q1009" s="28" t="str">
        <f t="shared" si="161"/>
        <v>Q</v>
      </c>
      <c r="R1009" s="79">
        <v>32973</v>
      </c>
      <c r="S1009" s="28" t="b">
        <f t="shared" si="162"/>
        <v>0</v>
      </c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23"/>
    </row>
    <row r="1010" spans="1:60">
      <c r="A1010" s="41" t="s">
        <v>74</v>
      </c>
      <c r="B1010" s="59" t="s">
        <v>75</v>
      </c>
      <c r="C1010" s="29" t="s">
        <v>15</v>
      </c>
      <c r="D1010" s="62">
        <v>1999</v>
      </c>
      <c r="E1010" s="6" t="s">
        <v>131</v>
      </c>
      <c r="F1010" s="19">
        <v>33564</v>
      </c>
      <c r="G1010" s="28" t="b">
        <f t="shared" si="157"/>
        <v>0</v>
      </c>
      <c r="H1010" s="42"/>
      <c r="I1010" s="42"/>
      <c r="J1010" s="7">
        <v>5677</v>
      </c>
      <c r="K1010" s="28" t="b">
        <f t="shared" si="158"/>
        <v>0</v>
      </c>
      <c r="L1010" s="42"/>
      <c r="M1010" s="28" t="b">
        <f t="shared" si="159"/>
        <v>0</v>
      </c>
      <c r="N1010" s="19">
        <v>13943</v>
      </c>
      <c r="O1010" s="28" t="b">
        <f t="shared" si="160"/>
        <v>0</v>
      </c>
      <c r="P1010" s="7">
        <v>13956</v>
      </c>
      <c r="Q1010" s="28" t="b">
        <f t="shared" si="161"/>
        <v>0</v>
      </c>
      <c r="R1010" s="79">
        <v>41084</v>
      </c>
      <c r="S1010" s="28" t="b">
        <f t="shared" si="162"/>
        <v>0</v>
      </c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  <c r="BH1010" s="24"/>
    </row>
    <row r="1011" spans="1:60">
      <c r="A1011" s="39" t="s">
        <v>821</v>
      </c>
      <c r="B1011" s="39" t="s">
        <v>69</v>
      </c>
      <c r="C1011" s="6" t="s">
        <v>15</v>
      </c>
      <c r="D1011" s="40">
        <v>1987</v>
      </c>
      <c r="E1011" s="6" t="s">
        <v>133</v>
      </c>
      <c r="F1011" s="19">
        <v>31270</v>
      </c>
      <c r="G1011" s="28" t="b">
        <f t="shared" si="157"/>
        <v>0</v>
      </c>
      <c r="H1011" s="19"/>
      <c r="I1011" s="6"/>
      <c r="J1011" s="7">
        <v>5237</v>
      </c>
      <c r="K1011" s="28" t="b">
        <f t="shared" si="158"/>
        <v>0</v>
      </c>
      <c r="L1011" s="7"/>
      <c r="M1011" s="28" t="b">
        <f t="shared" si="159"/>
        <v>0</v>
      </c>
      <c r="N1011" s="7">
        <v>11514</v>
      </c>
      <c r="O1011" s="28" t="b">
        <f t="shared" si="160"/>
        <v>0</v>
      </c>
      <c r="P1011" s="7">
        <v>12318</v>
      </c>
      <c r="Q1011" s="28" t="b">
        <f t="shared" si="161"/>
        <v>0</v>
      </c>
      <c r="R1011" s="82"/>
      <c r="S1011" s="28" t="b">
        <f t="shared" si="162"/>
        <v>0</v>
      </c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24"/>
    </row>
    <row r="1012" spans="1:60">
      <c r="A1012" s="39" t="s">
        <v>829</v>
      </c>
      <c r="B1012" s="39" t="s">
        <v>125</v>
      </c>
      <c r="C1012" s="6" t="s">
        <v>15</v>
      </c>
      <c r="D1012" s="40">
        <v>1972</v>
      </c>
      <c r="E1012" s="6" t="s">
        <v>134</v>
      </c>
      <c r="F1012" s="19"/>
      <c r="G1012" s="28" t="b">
        <f t="shared" si="157"/>
        <v>0</v>
      </c>
      <c r="H1012" s="19"/>
      <c r="I1012" s="6"/>
      <c r="J1012" s="7">
        <v>5163</v>
      </c>
      <c r="K1012" s="28" t="b">
        <f t="shared" si="158"/>
        <v>0</v>
      </c>
      <c r="L1012" s="7"/>
      <c r="M1012" s="28" t="b">
        <f t="shared" si="159"/>
        <v>0</v>
      </c>
      <c r="N1012" s="20">
        <v>12344</v>
      </c>
      <c r="O1012" s="28" t="b">
        <f t="shared" si="160"/>
        <v>0</v>
      </c>
      <c r="P1012" s="7" t="s">
        <v>341</v>
      </c>
      <c r="Q1012" s="28" t="b">
        <f t="shared" si="161"/>
        <v>0</v>
      </c>
      <c r="R1012" s="82"/>
      <c r="S1012" s="28" t="b">
        <f t="shared" si="162"/>
        <v>0</v>
      </c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</row>
    <row r="1013" spans="1:60">
      <c r="A1013" s="5" t="s">
        <v>99</v>
      </c>
      <c r="B1013" s="5" t="s">
        <v>100</v>
      </c>
      <c r="C1013" s="29" t="s">
        <v>15</v>
      </c>
      <c r="D1013" s="11">
        <v>1996</v>
      </c>
      <c r="E1013" s="6" t="s">
        <v>132</v>
      </c>
      <c r="F1013" s="19">
        <v>23134</v>
      </c>
      <c r="G1013" s="28" t="b">
        <f t="shared" si="157"/>
        <v>0</v>
      </c>
      <c r="H1013" s="19"/>
      <c r="I1013" s="6"/>
      <c r="J1013" s="12">
        <v>5113</v>
      </c>
      <c r="K1013" s="28" t="b">
        <f t="shared" si="158"/>
        <v>0</v>
      </c>
      <c r="L1013" s="7"/>
      <c r="M1013" s="28" t="b">
        <f t="shared" si="159"/>
        <v>0</v>
      </c>
      <c r="N1013" s="19">
        <v>10943</v>
      </c>
      <c r="O1013" s="28" t="str">
        <f t="shared" si="160"/>
        <v>Q</v>
      </c>
      <c r="P1013" s="7">
        <v>10721</v>
      </c>
      <c r="Q1013" s="28" t="str">
        <f t="shared" si="161"/>
        <v>Q</v>
      </c>
      <c r="R1013" s="79">
        <v>25388</v>
      </c>
      <c r="S1013" s="28" t="str">
        <f t="shared" si="162"/>
        <v>Q</v>
      </c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</row>
    <row r="1014" spans="1:60">
      <c r="A1014" s="9" t="s">
        <v>1128</v>
      </c>
      <c r="B1014" s="9" t="s">
        <v>1129</v>
      </c>
      <c r="C1014" s="6" t="s">
        <v>15</v>
      </c>
      <c r="D1014" s="10">
        <v>1989</v>
      </c>
      <c r="E1014" s="6" t="s">
        <v>133</v>
      </c>
      <c r="F1014" s="19">
        <v>25340</v>
      </c>
      <c r="G1014" s="28" t="b">
        <f t="shared" si="157"/>
        <v>0</v>
      </c>
      <c r="H1014" s="19"/>
      <c r="I1014" s="6"/>
      <c r="J1014" s="7">
        <v>4519</v>
      </c>
      <c r="K1014" s="28" t="b">
        <f t="shared" si="158"/>
        <v>0</v>
      </c>
      <c r="L1014" s="19">
        <v>13840</v>
      </c>
      <c r="M1014" s="28" t="b">
        <f t="shared" si="159"/>
        <v>0</v>
      </c>
      <c r="N1014" s="7">
        <v>11031</v>
      </c>
      <c r="O1014" s="28" t="b">
        <f t="shared" si="160"/>
        <v>0</v>
      </c>
      <c r="P1014" s="7" t="s">
        <v>341</v>
      </c>
      <c r="Q1014" s="28" t="b">
        <f t="shared" si="161"/>
        <v>0</v>
      </c>
      <c r="R1014" s="79"/>
      <c r="S1014" s="28" t="b">
        <f t="shared" si="162"/>
        <v>0</v>
      </c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  <c r="BG1014" s="68"/>
      <c r="BH1014" s="24"/>
    </row>
    <row r="1015" spans="1:60">
      <c r="A1015" s="39" t="s">
        <v>822</v>
      </c>
      <c r="B1015" s="39" t="s">
        <v>557</v>
      </c>
      <c r="C1015" s="6" t="s">
        <v>15</v>
      </c>
      <c r="D1015" s="40">
        <v>1989</v>
      </c>
      <c r="E1015" s="6" t="s">
        <v>133</v>
      </c>
      <c r="F1015" s="19">
        <v>24810</v>
      </c>
      <c r="G1015" s="28" t="b">
        <f t="shared" si="157"/>
        <v>0</v>
      </c>
      <c r="H1015" s="19"/>
      <c r="I1015" s="6"/>
      <c r="J1015" s="7">
        <v>4172</v>
      </c>
      <c r="K1015" s="28" t="b">
        <f t="shared" si="158"/>
        <v>0</v>
      </c>
      <c r="L1015" s="19"/>
      <c r="M1015" s="28" t="b">
        <f t="shared" si="159"/>
        <v>0</v>
      </c>
      <c r="N1015" s="7">
        <v>11144</v>
      </c>
      <c r="O1015" s="28" t="b">
        <f t="shared" si="160"/>
        <v>0</v>
      </c>
      <c r="P1015" s="7">
        <v>11339</v>
      </c>
      <c r="Q1015" s="28" t="b">
        <f t="shared" si="161"/>
        <v>0</v>
      </c>
      <c r="R1015" s="81">
        <v>31334</v>
      </c>
      <c r="S1015" s="28" t="b">
        <f t="shared" si="162"/>
        <v>0</v>
      </c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  <c r="BG1015" s="68"/>
      <c r="BH1015" s="24"/>
    </row>
    <row r="1016" spans="1:60" ht="18">
      <c r="A1016" s="39" t="s">
        <v>817</v>
      </c>
      <c r="B1016" s="39" t="s">
        <v>624</v>
      </c>
      <c r="C1016" s="6" t="s">
        <v>15</v>
      </c>
      <c r="D1016" s="40">
        <v>1987</v>
      </c>
      <c r="E1016" s="6" t="s">
        <v>133</v>
      </c>
      <c r="F1016" s="64"/>
      <c r="G1016" s="28" t="b">
        <f t="shared" si="157"/>
        <v>0</v>
      </c>
      <c r="H1016" s="64"/>
      <c r="I1016" s="6"/>
      <c r="J1016" s="7">
        <v>3689</v>
      </c>
      <c r="K1016" s="28" t="str">
        <f t="shared" si="158"/>
        <v>Q</v>
      </c>
      <c r="L1016" s="7"/>
      <c r="M1016" s="28" t="b">
        <f t="shared" si="159"/>
        <v>0</v>
      </c>
      <c r="N1016" s="19">
        <v>5907</v>
      </c>
      <c r="O1016" s="28" t="str">
        <f t="shared" si="160"/>
        <v>Q</v>
      </c>
      <c r="P1016" s="7">
        <v>10147</v>
      </c>
      <c r="Q1016" s="28" t="str">
        <f t="shared" si="161"/>
        <v>Q</v>
      </c>
      <c r="R1016" s="82"/>
      <c r="S1016" s="28" t="b">
        <f t="shared" si="162"/>
        <v>0</v>
      </c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  <c r="BH1016" s="24"/>
    </row>
    <row r="1017" spans="1:60">
      <c r="A1017" s="38" t="s">
        <v>111</v>
      </c>
      <c r="B1017" s="38" t="s">
        <v>112</v>
      </c>
      <c r="C1017" s="29" t="s">
        <v>15</v>
      </c>
      <c r="D1017" s="30">
        <v>1991</v>
      </c>
      <c r="E1017" s="6" t="s">
        <v>133</v>
      </c>
      <c r="F1017" s="19"/>
      <c r="G1017" s="28" t="b">
        <f t="shared" ref="G1017:G1023" si="163">IF(AND(E1017="Sénior",F1017&lt;=22050,F1017&gt;1),"Q",IF(AND(E1017="Junior",F1017&lt;=22700,F1017&gt;1),"Q",IF(AND(E1017="Cadet",F1017&lt;=23527,F1017&gt;1),"Q",IF(AND(E1017="Minime",F1017&lt;=25768,F1017&gt;1),"Q"))))</f>
        <v>0</v>
      </c>
      <c r="H1017" s="19"/>
      <c r="I1017" s="6"/>
      <c r="J1017" s="7">
        <v>5206</v>
      </c>
      <c r="K1017" s="28" t="b">
        <f t="shared" ref="K1017:K1023" si="164">IF(AND(E1017="Sénior",J1017&lt;=3830,J1017&gt;1),"Q",IF(AND(E1017="Junior",J1017&lt;=4000,J1017&gt;1),"Q",IF(AND(E1017="Cadet",J1017&lt;=4266,J1017&gt;1),"Q",IF(AND(E1017="Minime",J1017&lt;=5096,J1017&gt;1),"Q"))))</f>
        <v>0</v>
      </c>
      <c r="L1017" s="7"/>
      <c r="M1017" s="28" t="b">
        <f t="shared" ref="M1017:M1023" si="165">IF(AND(E1017="Sénior",L1017&lt;=12238,L1017&gt;1),"Q",IF(AND(E1017="Junior",L1017&lt;=12600,L1017&gt;1),"Q",IF(AND(E1017="Cadet",L1017&lt;=13092,L1017&gt;1),"Q",IF(AND(E1017="Minime",L1017&lt;=14000,L1017&gt;1),"Q"))))</f>
        <v>0</v>
      </c>
      <c r="N1017" s="20">
        <v>13320</v>
      </c>
      <c r="O1017" s="28" t="b">
        <f t="shared" ref="O1017:O1023" si="166">IF(AND(E1017="Sénior",N1017&lt;=10560,N1017&gt;1),"Q",IF(AND(E1017="Junior",N1017&lt;=11100,N1017&gt;1),"Q",IF(AND(E1017="Cadet",N1017&lt;=11739,N1017&gt;1),"Q",IF(AND(E1017="Minime",N1017&lt;=13100,N1017&gt;1),"Q"))))</f>
        <v>0</v>
      </c>
      <c r="P1017" s="7" t="s">
        <v>341</v>
      </c>
      <c r="Q1017" s="28" t="b">
        <f t="shared" ref="Q1017:Q1023" si="167">IF(AND(E1017="Sénior",P1017&lt;=10623,P1017&gt;1),"Q",IF(AND(E1017="Junior",P1017&lt;=10900,P1017&gt;1),"Q",IF(AND(E1017="Cadet",P1017&lt;=11269,P1017&gt;1),"Q",IF(AND(E1017="Minime",P1017&lt;=12404,P1017&gt;1),"Q"))))</f>
        <v>0</v>
      </c>
      <c r="R1017" s="81"/>
      <c r="S1017" s="28" t="b">
        <f t="shared" ref="S1017:S1023" si="168">IF(AND(E1017="Sénior",R1017&lt;=24630,R1017&gt;1),"Q",IF(AND(E1017="Junior",R1017&lt;=25400,R1017&gt;1),"Q",IF(AND(E1017="Cadet",R1017&lt;=25904,R1017&gt;1),"Q",IF(AND(E1017="Minime",R1017&lt;=32633,R1017&gt;1),"Q"))))</f>
        <v>0</v>
      </c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  <c r="BG1017" s="68"/>
    </row>
    <row r="1018" spans="1:60">
      <c r="A1018" s="9" t="s">
        <v>1130</v>
      </c>
      <c r="B1018" s="9" t="s">
        <v>419</v>
      </c>
      <c r="C1018" s="6" t="s">
        <v>15</v>
      </c>
      <c r="D1018" s="10">
        <v>1991</v>
      </c>
      <c r="E1018" s="6" t="s">
        <v>133</v>
      </c>
      <c r="F1018" s="19"/>
      <c r="G1018" s="28" t="b">
        <f t="shared" si="163"/>
        <v>0</v>
      </c>
      <c r="H1018" s="19"/>
      <c r="I1018" s="6"/>
      <c r="J1018" s="7">
        <v>4415</v>
      </c>
      <c r="K1018" s="28" t="b">
        <f t="shared" si="164"/>
        <v>0</v>
      </c>
      <c r="L1018" s="19"/>
      <c r="M1018" s="28" t="b">
        <f t="shared" si="165"/>
        <v>0</v>
      </c>
      <c r="N1018" s="7"/>
      <c r="O1018" s="28" t="b">
        <f t="shared" si="166"/>
        <v>0</v>
      </c>
      <c r="P1018" s="7" t="s">
        <v>341</v>
      </c>
      <c r="Q1018" s="28" t="b">
        <f t="shared" si="167"/>
        <v>0</v>
      </c>
      <c r="R1018" s="79"/>
      <c r="S1018" s="28" t="b">
        <f t="shared" si="168"/>
        <v>0</v>
      </c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  <c r="BG1018" s="68"/>
    </row>
    <row r="1019" spans="1:60" ht="16.5">
      <c r="A1019" s="41" t="s">
        <v>76</v>
      </c>
      <c r="B1019" s="59" t="s">
        <v>77</v>
      </c>
      <c r="C1019" s="29" t="s">
        <v>15</v>
      </c>
      <c r="D1019" s="62">
        <v>1999</v>
      </c>
      <c r="E1019" s="6" t="s">
        <v>131</v>
      </c>
      <c r="F1019" s="19">
        <v>32368</v>
      </c>
      <c r="G1019" s="28" t="b">
        <f t="shared" si="163"/>
        <v>0</v>
      </c>
      <c r="H1019" s="42"/>
      <c r="I1019" s="42"/>
      <c r="J1019" s="7">
        <v>5737</v>
      </c>
      <c r="K1019" s="28" t="b">
        <f t="shared" si="164"/>
        <v>0</v>
      </c>
      <c r="L1019" s="42"/>
      <c r="M1019" s="28" t="b">
        <f t="shared" si="165"/>
        <v>0</v>
      </c>
      <c r="N1019" s="19">
        <v>14534</v>
      </c>
      <c r="O1019" s="28" t="b">
        <f t="shared" si="166"/>
        <v>0</v>
      </c>
      <c r="P1019" s="7">
        <v>13516</v>
      </c>
      <c r="Q1019" s="28" t="b">
        <f t="shared" si="167"/>
        <v>0</v>
      </c>
      <c r="R1019" s="80"/>
      <c r="S1019" s="28" t="b">
        <f t="shared" si="168"/>
        <v>0</v>
      </c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  <c r="BH1019" s="24"/>
    </row>
    <row r="1020" spans="1:60">
      <c r="A1020" s="37" t="s">
        <v>113</v>
      </c>
      <c r="B1020" s="37" t="s">
        <v>114</v>
      </c>
      <c r="C1020" s="29" t="s">
        <v>15</v>
      </c>
      <c r="D1020" s="29">
        <v>1989</v>
      </c>
      <c r="E1020" s="6" t="s">
        <v>133</v>
      </c>
      <c r="F1020" s="19"/>
      <c r="G1020" s="28" t="b">
        <f t="shared" si="163"/>
        <v>0</v>
      </c>
      <c r="H1020" s="19"/>
      <c r="I1020" s="6"/>
      <c r="J1020" s="7">
        <v>3862</v>
      </c>
      <c r="K1020" s="28" t="b">
        <f t="shared" si="164"/>
        <v>0</v>
      </c>
      <c r="L1020" s="7"/>
      <c r="M1020" s="28" t="b">
        <f t="shared" si="165"/>
        <v>0</v>
      </c>
      <c r="N1020" s="7">
        <v>10425</v>
      </c>
      <c r="O1020" s="28" t="str">
        <f t="shared" si="166"/>
        <v>Q</v>
      </c>
      <c r="P1020" s="7">
        <v>10575</v>
      </c>
      <c r="Q1020" s="28" t="str">
        <f t="shared" si="167"/>
        <v>Q</v>
      </c>
      <c r="R1020" s="79">
        <v>30090</v>
      </c>
      <c r="S1020" s="28" t="b">
        <f t="shared" si="168"/>
        <v>0</v>
      </c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  <c r="BG1020" s="68"/>
      <c r="BH1020" s="24"/>
    </row>
    <row r="1021" spans="1:60">
      <c r="A1021" s="39" t="s">
        <v>818</v>
      </c>
      <c r="B1021" s="39" t="s">
        <v>419</v>
      </c>
      <c r="C1021" s="6" t="s">
        <v>15</v>
      </c>
      <c r="D1021" s="40">
        <v>1998</v>
      </c>
      <c r="E1021" s="6" t="s">
        <v>135</v>
      </c>
      <c r="F1021" s="19">
        <v>30820</v>
      </c>
      <c r="G1021" s="28" t="b">
        <f t="shared" si="163"/>
        <v>0</v>
      </c>
      <c r="H1021" s="19"/>
      <c r="I1021" s="6"/>
      <c r="J1021" s="7">
        <v>4938</v>
      </c>
      <c r="K1021" s="28" t="b">
        <f t="shared" si="164"/>
        <v>0</v>
      </c>
      <c r="L1021" s="7"/>
      <c r="M1021" s="28" t="b">
        <f t="shared" si="165"/>
        <v>0</v>
      </c>
      <c r="N1021" s="20">
        <v>12725</v>
      </c>
      <c r="O1021" s="28" t="b">
        <f t="shared" si="166"/>
        <v>0</v>
      </c>
      <c r="P1021" s="7">
        <v>12327</v>
      </c>
      <c r="Q1021" s="28" t="b">
        <f t="shared" si="167"/>
        <v>0</v>
      </c>
      <c r="R1021" s="82"/>
      <c r="S1021" s="28" t="b">
        <f t="shared" si="168"/>
        <v>0</v>
      </c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  <c r="BG1021" s="68"/>
      <c r="BH1021" s="24"/>
    </row>
    <row r="1022" spans="1:60">
      <c r="A1022" s="39" t="s">
        <v>790</v>
      </c>
      <c r="B1022" s="39" t="s">
        <v>324</v>
      </c>
      <c r="C1022" s="6" t="s">
        <v>33</v>
      </c>
      <c r="D1022" s="40">
        <v>2002</v>
      </c>
      <c r="E1022" s="6" t="s">
        <v>67</v>
      </c>
      <c r="F1022" s="19"/>
      <c r="G1022" s="28" t="b">
        <f t="shared" si="163"/>
        <v>0</v>
      </c>
      <c r="H1022" s="19">
        <v>14432</v>
      </c>
      <c r="I1022" s="6"/>
      <c r="J1022" s="7">
        <v>11391</v>
      </c>
      <c r="K1022" s="28" t="b">
        <f t="shared" si="164"/>
        <v>0</v>
      </c>
      <c r="L1022" s="7"/>
      <c r="M1022" s="28" t="b">
        <f t="shared" si="165"/>
        <v>0</v>
      </c>
      <c r="N1022" s="19">
        <v>13619</v>
      </c>
      <c r="O1022" s="28" t="b">
        <f t="shared" si="166"/>
        <v>0</v>
      </c>
      <c r="P1022" s="7">
        <v>12018</v>
      </c>
      <c r="Q1022" s="28" t="b">
        <f t="shared" si="167"/>
        <v>0</v>
      </c>
      <c r="R1022" s="82"/>
      <c r="S1022" s="28" t="b">
        <f t="shared" si="168"/>
        <v>0</v>
      </c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  <c r="BH1022" s="68"/>
    </row>
    <row r="1023" spans="1:60">
      <c r="A1023" s="39" t="s">
        <v>827</v>
      </c>
      <c r="B1023" s="39" t="s">
        <v>129</v>
      </c>
      <c r="C1023" s="6" t="s">
        <v>33</v>
      </c>
      <c r="D1023" s="40">
        <v>1968</v>
      </c>
      <c r="E1023" s="6" t="s">
        <v>134</v>
      </c>
      <c r="F1023" s="19">
        <v>32255</v>
      </c>
      <c r="G1023" s="28" t="b">
        <f t="shared" si="163"/>
        <v>0</v>
      </c>
      <c r="H1023" s="19"/>
      <c r="I1023" s="6"/>
      <c r="J1023" s="7">
        <v>4975</v>
      </c>
      <c r="K1023" s="28" t="b">
        <f t="shared" si="164"/>
        <v>0</v>
      </c>
      <c r="L1023" s="19">
        <v>15328</v>
      </c>
      <c r="M1023" s="28" t="b">
        <f t="shared" si="165"/>
        <v>0</v>
      </c>
      <c r="N1023" s="19">
        <v>12745</v>
      </c>
      <c r="O1023" s="28" t="b">
        <f t="shared" si="166"/>
        <v>0</v>
      </c>
      <c r="P1023" s="7">
        <v>11837</v>
      </c>
      <c r="Q1023" s="28" t="b">
        <f t="shared" si="167"/>
        <v>0</v>
      </c>
      <c r="R1023" s="81">
        <v>34409</v>
      </c>
      <c r="S1023" s="28" t="b">
        <f t="shared" si="168"/>
        <v>0</v>
      </c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</row>
    <row r="1024" spans="1:60">
      <c r="A1024" s="9" t="s">
        <v>1491</v>
      </c>
      <c r="B1024" s="9" t="s">
        <v>98</v>
      </c>
      <c r="C1024" s="6" t="s">
        <v>33</v>
      </c>
      <c r="D1024" s="14">
        <v>2001</v>
      </c>
      <c r="E1024" s="6" t="s">
        <v>67</v>
      </c>
      <c r="F1024" s="19"/>
      <c r="G1024" s="28">
        <v>0</v>
      </c>
      <c r="H1024" s="19">
        <v>13198</v>
      </c>
      <c r="I1024" s="6"/>
      <c r="J1024" s="7">
        <v>5496</v>
      </c>
      <c r="K1024" s="28"/>
      <c r="L1024" s="19"/>
      <c r="M1024" s="28">
        <v>0</v>
      </c>
      <c r="N1024" s="19">
        <v>13438</v>
      </c>
      <c r="O1024" s="28"/>
      <c r="P1024" s="7"/>
      <c r="Q1024" s="28">
        <v>0</v>
      </c>
      <c r="R1024" s="79"/>
      <c r="S1024" s="28">
        <v>0</v>
      </c>
    </row>
    <row r="1025" spans="1:60">
      <c r="A1025" s="39" t="s">
        <v>102</v>
      </c>
      <c r="B1025" s="39" t="s">
        <v>103</v>
      </c>
      <c r="C1025" s="6" t="s">
        <v>33</v>
      </c>
      <c r="D1025" s="40">
        <v>1991</v>
      </c>
      <c r="E1025" s="6" t="s">
        <v>133</v>
      </c>
      <c r="F1025" s="19">
        <v>24934</v>
      </c>
      <c r="G1025" s="28" t="b">
        <f t="shared" ref="G1025:G1060" si="169">IF(AND(E1025="Sénior",F1025&lt;=22050,F1025&gt;1),"Q",IF(AND(E1025="Junior",F1025&lt;=22700,F1025&gt;1),"Q",IF(AND(E1025="Cadet",F1025&lt;=23527,F1025&gt;1),"Q",IF(AND(E1025="Minime",F1025&lt;=25768,F1025&gt;1),"Q"))))</f>
        <v>0</v>
      </c>
      <c r="H1025" s="19"/>
      <c r="I1025" s="6"/>
      <c r="J1025" s="7">
        <v>4429</v>
      </c>
      <c r="K1025" s="28" t="b">
        <f t="shared" ref="K1025:K1060" si="170">IF(AND(E1025="Sénior",J1025&lt;=3830,J1025&gt;1),"Q",IF(AND(E1025="Junior",J1025&lt;=4000,J1025&gt;1),"Q",IF(AND(E1025="Cadet",J1025&lt;=4266,J1025&gt;1),"Q",IF(AND(E1025="Minime",J1025&lt;=5096,J1025&gt;1),"Q"))))</f>
        <v>0</v>
      </c>
      <c r="L1025" s="7">
        <v>13311</v>
      </c>
      <c r="M1025" s="28" t="b">
        <f t="shared" ref="M1025:M1060" si="171">IF(AND(E1025="Sénior",L1025&lt;=12238,L1025&gt;1),"Q",IF(AND(E1025="Junior",L1025&lt;=12600,L1025&gt;1),"Q",IF(AND(E1025="Cadet",L1025&lt;=13092,L1025&gt;1),"Q",IF(AND(E1025="Minime",L1025&lt;=14000,L1025&gt;1),"Q"))))</f>
        <v>0</v>
      </c>
      <c r="N1025" s="7">
        <v>10894</v>
      </c>
      <c r="O1025" s="28" t="b">
        <f t="shared" ref="O1025:O1060" si="172">IF(AND(E1025="Sénior",N1025&lt;=10560,N1025&gt;1),"Q",IF(AND(E1025="Junior",N1025&lt;=11100,N1025&gt;1),"Q",IF(AND(E1025="Cadet",N1025&lt;=11739,N1025&gt;1),"Q",IF(AND(E1025="Minime",N1025&lt;=13100,N1025&gt;1),"Q"))))</f>
        <v>0</v>
      </c>
      <c r="P1025" s="7">
        <v>10987</v>
      </c>
      <c r="Q1025" s="28" t="b">
        <f t="shared" ref="Q1025:Q1060" si="173">IF(AND(E1025="Sénior",P1025&lt;=10623,P1025&gt;1),"Q",IF(AND(E1025="Junior",P1025&lt;=10900,P1025&gt;1),"Q",IF(AND(E1025="Cadet",P1025&lt;=11269,P1025&gt;1),"Q",IF(AND(E1025="Minime",P1025&lt;=12404,P1025&gt;1),"Q"))))</f>
        <v>0</v>
      </c>
      <c r="R1025" s="79">
        <v>30532</v>
      </c>
      <c r="S1025" s="28" t="b">
        <f t="shared" ref="S1025:S1060" si="174">IF(AND(E1025="Sénior",R1025&lt;=24630,R1025&gt;1),"Q",IF(AND(E1025="Junior",R1025&lt;=25400,R1025&gt;1),"Q",IF(AND(E1025="Cadet",R1025&lt;=25904,R1025&gt;1),"Q",IF(AND(E1025="Minime",R1025&lt;=32633,R1025&gt;1),"Q"))))</f>
        <v>0</v>
      </c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  <c r="BG1025" s="68"/>
    </row>
    <row r="1026" spans="1:60">
      <c r="A1026" s="39" t="s">
        <v>102</v>
      </c>
      <c r="B1026" s="39" t="s">
        <v>104</v>
      </c>
      <c r="C1026" s="6" t="s">
        <v>33</v>
      </c>
      <c r="D1026" s="40">
        <v>1993</v>
      </c>
      <c r="E1026" s="6" t="s">
        <v>133</v>
      </c>
      <c r="F1026" s="19">
        <v>25847</v>
      </c>
      <c r="G1026" s="28" t="b">
        <f t="shared" si="169"/>
        <v>0</v>
      </c>
      <c r="H1026" s="19"/>
      <c r="I1026" s="6"/>
      <c r="J1026" s="7">
        <v>5022</v>
      </c>
      <c r="K1026" s="28" t="b">
        <f t="shared" si="170"/>
        <v>0</v>
      </c>
      <c r="L1026" s="19">
        <v>14138</v>
      </c>
      <c r="M1026" s="28" t="b">
        <f t="shared" si="171"/>
        <v>0</v>
      </c>
      <c r="N1026" s="7">
        <v>12076</v>
      </c>
      <c r="O1026" s="28" t="b">
        <f t="shared" si="172"/>
        <v>0</v>
      </c>
      <c r="P1026" s="7">
        <v>11546</v>
      </c>
      <c r="Q1026" s="28" t="b">
        <f t="shared" si="173"/>
        <v>0</v>
      </c>
      <c r="R1026" s="79">
        <v>31248</v>
      </c>
      <c r="S1026" s="28" t="b">
        <f t="shared" si="174"/>
        <v>0</v>
      </c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</row>
    <row r="1027" spans="1:60">
      <c r="A1027" s="37" t="s">
        <v>105</v>
      </c>
      <c r="B1027" s="37" t="s">
        <v>106</v>
      </c>
      <c r="C1027" s="29" t="s">
        <v>33</v>
      </c>
      <c r="D1027" s="29">
        <v>1989</v>
      </c>
      <c r="E1027" s="6" t="s">
        <v>133</v>
      </c>
      <c r="F1027" s="19"/>
      <c r="G1027" s="28" t="b">
        <f t="shared" si="169"/>
        <v>0</v>
      </c>
      <c r="H1027" s="19"/>
      <c r="I1027" s="6"/>
      <c r="J1027" s="7">
        <v>4312</v>
      </c>
      <c r="K1027" s="28" t="b">
        <f t="shared" si="170"/>
        <v>0</v>
      </c>
      <c r="L1027" s="7"/>
      <c r="M1027" s="28" t="b">
        <f t="shared" si="171"/>
        <v>0</v>
      </c>
      <c r="N1027" s="19">
        <v>10663</v>
      </c>
      <c r="O1027" s="28" t="b">
        <f t="shared" si="172"/>
        <v>0</v>
      </c>
      <c r="P1027" s="7">
        <v>10769</v>
      </c>
      <c r="Q1027" s="28" t="b">
        <f t="shared" si="173"/>
        <v>0</v>
      </c>
      <c r="R1027" s="81"/>
      <c r="S1027" s="28" t="b">
        <f t="shared" si="174"/>
        <v>0</v>
      </c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24"/>
    </row>
    <row r="1028" spans="1:60">
      <c r="A1028" s="39" t="s">
        <v>80</v>
      </c>
      <c r="B1028" s="39" t="s">
        <v>81</v>
      </c>
      <c r="C1028" s="6" t="s">
        <v>33</v>
      </c>
      <c r="D1028" s="40">
        <v>1997</v>
      </c>
      <c r="E1028" s="6" t="s">
        <v>135</v>
      </c>
      <c r="F1028" s="19">
        <v>24726</v>
      </c>
      <c r="G1028" s="28" t="b">
        <f t="shared" si="169"/>
        <v>0</v>
      </c>
      <c r="H1028" s="19"/>
      <c r="I1028" s="6"/>
      <c r="J1028" s="7">
        <v>4572</v>
      </c>
      <c r="K1028" s="28" t="b">
        <f t="shared" si="170"/>
        <v>0</v>
      </c>
      <c r="L1028" s="19">
        <v>14241</v>
      </c>
      <c r="M1028" s="28" t="b">
        <f t="shared" si="171"/>
        <v>0</v>
      </c>
      <c r="N1028" s="19">
        <v>11076</v>
      </c>
      <c r="O1028" s="28" t="str">
        <f t="shared" si="172"/>
        <v>Q</v>
      </c>
      <c r="P1028" s="7">
        <v>10970</v>
      </c>
      <c r="Q1028" s="28" t="str">
        <f t="shared" si="173"/>
        <v>Q</v>
      </c>
      <c r="R1028" s="79">
        <v>31225</v>
      </c>
      <c r="S1028" s="28" t="b">
        <f t="shared" si="174"/>
        <v>0</v>
      </c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70"/>
    </row>
    <row r="1029" spans="1:60">
      <c r="A1029" s="39" t="s">
        <v>91</v>
      </c>
      <c r="B1029" s="39" t="s">
        <v>92</v>
      </c>
      <c r="C1029" s="6" t="s">
        <v>33</v>
      </c>
      <c r="D1029" s="62">
        <v>1996</v>
      </c>
      <c r="E1029" s="6" t="s">
        <v>132</v>
      </c>
      <c r="F1029" s="19">
        <v>22630</v>
      </c>
      <c r="G1029" s="28" t="str">
        <f t="shared" si="169"/>
        <v>Q</v>
      </c>
      <c r="H1029" s="19"/>
      <c r="I1029" s="6"/>
      <c r="J1029" s="7">
        <v>4670</v>
      </c>
      <c r="K1029" s="28" t="b">
        <f t="shared" si="170"/>
        <v>0</v>
      </c>
      <c r="L1029" s="7">
        <v>14203</v>
      </c>
      <c r="M1029" s="28" t="b">
        <f t="shared" si="171"/>
        <v>0</v>
      </c>
      <c r="N1029" s="19">
        <v>11017</v>
      </c>
      <c r="O1029" s="28" t="str">
        <f t="shared" si="172"/>
        <v>Q</v>
      </c>
      <c r="P1029" s="7">
        <v>11015</v>
      </c>
      <c r="Q1029" s="28" t="b">
        <f t="shared" si="173"/>
        <v>0</v>
      </c>
      <c r="R1029" s="79">
        <v>25207</v>
      </c>
      <c r="S1029" s="28" t="str">
        <f t="shared" si="174"/>
        <v>Q</v>
      </c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</row>
    <row r="1030" spans="1:60">
      <c r="A1030" s="39" t="s">
        <v>785</v>
      </c>
      <c r="B1030" s="39" t="s">
        <v>232</v>
      </c>
      <c r="C1030" s="6" t="s">
        <v>33</v>
      </c>
      <c r="D1030" s="62">
        <v>2002</v>
      </c>
      <c r="E1030" s="6" t="s">
        <v>67</v>
      </c>
      <c r="F1030" s="19"/>
      <c r="G1030" s="28" t="b">
        <f t="shared" si="169"/>
        <v>0</v>
      </c>
      <c r="H1030" s="19">
        <v>20021</v>
      </c>
      <c r="I1030" s="6"/>
      <c r="J1030" s="7">
        <v>11095</v>
      </c>
      <c r="K1030" s="28" t="b">
        <f t="shared" si="170"/>
        <v>0</v>
      </c>
      <c r="L1030" s="7"/>
      <c r="M1030" s="28" t="b">
        <f t="shared" si="171"/>
        <v>0</v>
      </c>
      <c r="N1030" s="20">
        <v>20025</v>
      </c>
      <c r="O1030" s="28" t="b">
        <f t="shared" si="172"/>
        <v>0</v>
      </c>
      <c r="P1030" s="7" t="s">
        <v>341</v>
      </c>
      <c r="Q1030" s="28" t="b">
        <f t="shared" si="173"/>
        <v>0</v>
      </c>
      <c r="R1030" s="82"/>
      <c r="S1030" s="28" t="b">
        <f t="shared" si="174"/>
        <v>0</v>
      </c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  <c r="BH1030" s="67"/>
    </row>
    <row r="1031" spans="1:60">
      <c r="A1031" s="39" t="s">
        <v>777</v>
      </c>
      <c r="B1031" s="39" t="s">
        <v>103</v>
      </c>
      <c r="C1031" s="6" t="s">
        <v>33</v>
      </c>
      <c r="D1031" s="62">
        <v>1997</v>
      </c>
      <c r="E1031" s="6" t="s">
        <v>135</v>
      </c>
      <c r="F1031" s="19">
        <v>30004</v>
      </c>
      <c r="G1031" s="28" t="b">
        <f t="shared" si="169"/>
        <v>0</v>
      </c>
      <c r="H1031" s="19"/>
      <c r="I1031" s="6"/>
      <c r="J1031" s="7">
        <v>4950</v>
      </c>
      <c r="K1031" s="28" t="b">
        <f t="shared" si="170"/>
        <v>0</v>
      </c>
      <c r="L1031" s="19"/>
      <c r="M1031" s="28" t="b">
        <f t="shared" si="171"/>
        <v>0</v>
      </c>
      <c r="N1031" s="19">
        <v>10905</v>
      </c>
      <c r="O1031" s="28" t="str">
        <f t="shared" si="172"/>
        <v>Q</v>
      </c>
      <c r="P1031" s="7">
        <v>11109</v>
      </c>
      <c r="Q1031" s="28" t="str">
        <f t="shared" si="173"/>
        <v>Q</v>
      </c>
      <c r="R1031" s="79">
        <v>31712</v>
      </c>
      <c r="S1031" s="28" t="b">
        <f t="shared" si="174"/>
        <v>0</v>
      </c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70"/>
    </row>
    <row r="1032" spans="1:60">
      <c r="A1032" s="5" t="s">
        <v>89</v>
      </c>
      <c r="B1032" s="5" t="s">
        <v>90</v>
      </c>
      <c r="C1032" s="29" t="s">
        <v>33</v>
      </c>
      <c r="D1032" s="1">
        <v>1997</v>
      </c>
      <c r="E1032" s="6" t="s">
        <v>135</v>
      </c>
      <c r="F1032" s="19">
        <v>24953</v>
      </c>
      <c r="G1032" s="28" t="b">
        <f t="shared" si="169"/>
        <v>0</v>
      </c>
      <c r="H1032" s="19"/>
      <c r="I1032" s="6"/>
      <c r="J1032" s="7">
        <v>4708</v>
      </c>
      <c r="K1032" s="28" t="b">
        <f t="shared" si="170"/>
        <v>0</v>
      </c>
      <c r="L1032" s="7">
        <v>15111</v>
      </c>
      <c r="M1032" s="28" t="b">
        <f t="shared" si="171"/>
        <v>0</v>
      </c>
      <c r="N1032" s="20">
        <v>11966</v>
      </c>
      <c r="O1032" s="28" t="b">
        <f t="shared" si="172"/>
        <v>0</v>
      </c>
      <c r="P1032" s="7">
        <v>11614</v>
      </c>
      <c r="Q1032" s="28" t="b">
        <f t="shared" si="173"/>
        <v>0</v>
      </c>
      <c r="R1032" s="79">
        <v>31794</v>
      </c>
      <c r="S1032" s="28" t="b">
        <f t="shared" si="174"/>
        <v>0</v>
      </c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68"/>
      <c r="AO1032" s="68"/>
      <c r="BH1032" s="70"/>
    </row>
    <row r="1033" spans="1:60">
      <c r="A1033" s="39" t="s">
        <v>787</v>
      </c>
      <c r="B1033" s="39" t="s">
        <v>252</v>
      </c>
      <c r="C1033" s="6" t="s">
        <v>33</v>
      </c>
      <c r="D1033" s="62">
        <v>2002</v>
      </c>
      <c r="E1033" s="6" t="s">
        <v>67</v>
      </c>
      <c r="F1033" s="19"/>
      <c r="G1033" s="28" t="b">
        <f t="shared" si="169"/>
        <v>0</v>
      </c>
      <c r="H1033" s="19">
        <v>20095</v>
      </c>
      <c r="I1033" s="6"/>
      <c r="J1033" s="7">
        <v>10532</v>
      </c>
      <c r="K1033" s="28" t="b">
        <f t="shared" si="170"/>
        <v>0</v>
      </c>
      <c r="L1033" s="7"/>
      <c r="M1033" s="28" t="b">
        <f t="shared" si="171"/>
        <v>0</v>
      </c>
      <c r="N1033" s="20">
        <v>21580</v>
      </c>
      <c r="O1033" s="28" t="b">
        <f t="shared" si="172"/>
        <v>0</v>
      </c>
      <c r="P1033" s="7">
        <v>13361</v>
      </c>
      <c r="Q1033" s="28" t="b">
        <f t="shared" si="173"/>
        <v>0</v>
      </c>
      <c r="R1033" s="82"/>
      <c r="S1033" s="28" t="b">
        <f t="shared" si="174"/>
        <v>0</v>
      </c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69"/>
      <c r="AO1033" s="69"/>
      <c r="AP1033" s="88"/>
      <c r="AQ1033" s="88"/>
      <c r="AR1033" s="88"/>
      <c r="AS1033" s="88"/>
      <c r="AT1033" s="88"/>
      <c r="AU1033" s="88"/>
      <c r="AV1033" s="88"/>
      <c r="AW1033" s="88"/>
      <c r="AX1033" s="88"/>
      <c r="AY1033" s="88"/>
      <c r="AZ1033" s="88"/>
      <c r="BA1033" s="88"/>
      <c r="BB1033" s="88"/>
      <c r="BC1033" s="88"/>
      <c r="BD1033" s="88"/>
      <c r="BE1033" s="88"/>
      <c r="BF1033" s="88"/>
      <c r="BG1033" s="88"/>
    </row>
    <row r="1034" spans="1:60">
      <c r="A1034" s="39" t="s">
        <v>828</v>
      </c>
      <c r="B1034" s="39" t="s">
        <v>79</v>
      </c>
      <c r="C1034" s="6" t="s">
        <v>33</v>
      </c>
      <c r="D1034" s="62">
        <v>1972</v>
      </c>
      <c r="E1034" s="6" t="s">
        <v>134</v>
      </c>
      <c r="F1034" s="19">
        <v>32044</v>
      </c>
      <c r="G1034" s="28" t="b">
        <f t="shared" si="169"/>
        <v>0</v>
      </c>
      <c r="H1034" s="19"/>
      <c r="I1034" s="6"/>
      <c r="J1034" s="7"/>
      <c r="K1034" s="28" t="b">
        <f t="shared" si="170"/>
        <v>0</v>
      </c>
      <c r="L1034" s="7"/>
      <c r="M1034" s="28" t="b">
        <f t="shared" si="171"/>
        <v>0</v>
      </c>
      <c r="N1034" s="20">
        <v>12937</v>
      </c>
      <c r="O1034" s="28" t="b">
        <f t="shared" si="172"/>
        <v>0</v>
      </c>
      <c r="P1034" s="7">
        <v>12932</v>
      </c>
      <c r="Q1034" s="28" t="b">
        <f t="shared" si="173"/>
        <v>0</v>
      </c>
      <c r="R1034" s="82"/>
      <c r="S1034" s="28" t="b">
        <f t="shared" si="174"/>
        <v>0</v>
      </c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69"/>
      <c r="AO1034" s="69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</row>
    <row r="1035" spans="1:60">
      <c r="A1035" s="39" t="s">
        <v>64</v>
      </c>
      <c r="B1035" s="39" t="s">
        <v>65</v>
      </c>
      <c r="C1035" s="6" t="s">
        <v>33</v>
      </c>
      <c r="D1035" s="62">
        <v>2000</v>
      </c>
      <c r="E1035" s="6" t="s">
        <v>131</v>
      </c>
      <c r="F1035" s="19">
        <v>34395</v>
      </c>
      <c r="G1035" s="28" t="b">
        <f t="shared" si="169"/>
        <v>0</v>
      </c>
      <c r="H1035" s="19"/>
      <c r="I1035" s="6"/>
      <c r="J1035" s="7">
        <v>10957</v>
      </c>
      <c r="K1035" s="28" t="b">
        <f t="shared" si="170"/>
        <v>0</v>
      </c>
      <c r="L1035" s="7"/>
      <c r="M1035" s="28" t="b">
        <f t="shared" si="171"/>
        <v>0</v>
      </c>
      <c r="N1035" s="19">
        <v>14272</v>
      </c>
      <c r="O1035" s="28" t="b">
        <f t="shared" si="172"/>
        <v>0</v>
      </c>
      <c r="P1035" s="7">
        <v>13528</v>
      </c>
      <c r="Q1035" s="28" t="b">
        <f t="shared" si="173"/>
        <v>0</v>
      </c>
      <c r="R1035" s="79">
        <v>41457</v>
      </c>
      <c r="S1035" s="28" t="b">
        <f t="shared" si="174"/>
        <v>0</v>
      </c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68"/>
      <c r="AO1035" s="68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</row>
    <row r="1036" spans="1:60">
      <c r="A1036" s="39" t="s">
        <v>64</v>
      </c>
      <c r="B1036" s="39" t="s">
        <v>82</v>
      </c>
      <c r="C1036" s="6" t="s">
        <v>33</v>
      </c>
      <c r="D1036" s="62">
        <v>1997</v>
      </c>
      <c r="E1036" s="6" t="s">
        <v>135</v>
      </c>
      <c r="F1036" s="19">
        <v>30358</v>
      </c>
      <c r="G1036" s="28" t="b">
        <f t="shared" si="169"/>
        <v>0</v>
      </c>
      <c r="H1036" s="19"/>
      <c r="I1036" s="6"/>
      <c r="J1036" s="7">
        <v>4509</v>
      </c>
      <c r="K1036" s="28" t="b">
        <f t="shared" si="170"/>
        <v>0</v>
      </c>
      <c r="L1036" s="19">
        <v>14178</v>
      </c>
      <c r="M1036" s="28" t="b">
        <f t="shared" si="171"/>
        <v>0</v>
      </c>
      <c r="N1036" s="20">
        <v>12149</v>
      </c>
      <c r="O1036" s="28" t="b">
        <f t="shared" si="172"/>
        <v>0</v>
      </c>
      <c r="P1036" s="7">
        <v>12394</v>
      </c>
      <c r="Q1036" s="28" t="b">
        <f t="shared" si="173"/>
        <v>0</v>
      </c>
      <c r="R1036" s="79">
        <v>33184</v>
      </c>
      <c r="S1036" s="28" t="b">
        <f t="shared" si="174"/>
        <v>0</v>
      </c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67"/>
      <c r="AO1036" s="67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70"/>
    </row>
    <row r="1037" spans="1:60" ht="18">
      <c r="A1037" s="37" t="s">
        <v>128</v>
      </c>
      <c r="B1037" s="37" t="s">
        <v>129</v>
      </c>
      <c r="C1037" s="29" t="s">
        <v>33</v>
      </c>
      <c r="D1037" s="29">
        <v>1984</v>
      </c>
      <c r="E1037" s="6" t="s">
        <v>134</v>
      </c>
      <c r="F1037" s="64"/>
      <c r="G1037" s="28" t="b">
        <f t="shared" si="169"/>
        <v>0</v>
      </c>
      <c r="H1037" s="64"/>
      <c r="I1037" s="6"/>
      <c r="J1037" s="7">
        <v>4492</v>
      </c>
      <c r="K1037" s="28" t="b">
        <f t="shared" si="170"/>
        <v>0</v>
      </c>
      <c r="L1037" s="7"/>
      <c r="M1037" s="28" t="b">
        <f t="shared" si="171"/>
        <v>0</v>
      </c>
      <c r="N1037" s="20">
        <v>10617</v>
      </c>
      <c r="O1037" s="28" t="b">
        <f t="shared" si="172"/>
        <v>0</v>
      </c>
      <c r="P1037" s="7">
        <v>10610</v>
      </c>
      <c r="Q1037" s="28" t="b">
        <f t="shared" si="173"/>
        <v>0</v>
      </c>
      <c r="R1037" s="81"/>
      <c r="S1037" s="28" t="b">
        <f t="shared" si="174"/>
        <v>0</v>
      </c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68"/>
      <c r="AO1037" s="68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45"/>
    </row>
    <row r="1038" spans="1:60">
      <c r="A1038" s="39" t="s">
        <v>95</v>
      </c>
      <c r="B1038" s="39" t="s">
        <v>96</v>
      </c>
      <c r="C1038" s="6" t="s">
        <v>33</v>
      </c>
      <c r="D1038" s="62">
        <v>1996</v>
      </c>
      <c r="E1038" s="6" t="s">
        <v>132</v>
      </c>
      <c r="F1038" s="19">
        <v>30761</v>
      </c>
      <c r="G1038" s="28" t="b">
        <f t="shared" si="169"/>
        <v>0</v>
      </c>
      <c r="H1038" s="19"/>
      <c r="I1038" s="6"/>
      <c r="J1038" s="7">
        <v>4245</v>
      </c>
      <c r="K1038" s="28" t="b">
        <f t="shared" si="170"/>
        <v>0</v>
      </c>
      <c r="L1038" s="19">
        <v>13500</v>
      </c>
      <c r="M1038" s="28" t="b">
        <f t="shared" si="171"/>
        <v>0</v>
      </c>
      <c r="N1038" s="19">
        <v>11497</v>
      </c>
      <c r="O1038" s="28" t="b">
        <f t="shared" si="172"/>
        <v>0</v>
      </c>
      <c r="P1038" s="7">
        <v>11350</v>
      </c>
      <c r="Q1038" s="28" t="b">
        <f t="shared" si="173"/>
        <v>0</v>
      </c>
      <c r="R1038" s="79">
        <v>30481</v>
      </c>
      <c r="S1038" s="28" t="b">
        <f t="shared" si="174"/>
        <v>0</v>
      </c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69"/>
      <c r="AO1038" s="69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</row>
    <row r="1039" spans="1:60">
      <c r="A1039" s="5" t="s">
        <v>93</v>
      </c>
      <c r="B1039" s="5" t="s">
        <v>94</v>
      </c>
      <c r="C1039" s="29" t="s">
        <v>33</v>
      </c>
      <c r="D1039" s="1">
        <v>1996</v>
      </c>
      <c r="E1039" s="6" t="s">
        <v>132</v>
      </c>
      <c r="F1039" s="19">
        <v>23187</v>
      </c>
      <c r="G1039" s="28" t="b">
        <f t="shared" si="169"/>
        <v>0</v>
      </c>
      <c r="H1039" s="19"/>
      <c r="I1039" s="6"/>
      <c r="J1039" s="7">
        <v>3984</v>
      </c>
      <c r="K1039" s="28" t="str">
        <f t="shared" si="170"/>
        <v>Q</v>
      </c>
      <c r="L1039" s="19">
        <v>12557</v>
      </c>
      <c r="M1039" s="28" t="str">
        <f t="shared" si="171"/>
        <v>Q</v>
      </c>
      <c r="N1039" s="20">
        <v>10929</v>
      </c>
      <c r="O1039" s="28" t="str">
        <f t="shared" si="172"/>
        <v>Q</v>
      </c>
      <c r="P1039" s="7">
        <v>10925</v>
      </c>
      <c r="Q1039" s="28" t="b">
        <f t="shared" si="173"/>
        <v>0</v>
      </c>
      <c r="R1039" s="79">
        <v>25041</v>
      </c>
      <c r="S1039" s="28" t="str">
        <f t="shared" si="174"/>
        <v>Q</v>
      </c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69"/>
      <c r="AO1039" s="69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</row>
    <row r="1040" spans="1:60">
      <c r="A1040" s="39" t="s">
        <v>801</v>
      </c>
      <c r="B1040" s="39" t="s">
        <v>472</v>
      </c>
      <c r="C1040" s="6" t="s">
        <v>33</v>
      </c>
      <c r="D1040" s="62">
        <v>2000</v>
      </c>
      <c r="E1040" s="6" t="s">
        <v>131</v>
      </c>
      <c r="F1040" s="19">
        <v>41415</v>
      </c>
      <c r="G1040" s="28" t="b">
        <f t="shared" si="169"/>
        <v>0</v>
      </c>
      <c r="H1040" s="19"/>
      <c r="I1040" s="6"/>
      <c r="J1040" s="7">
        <v>10209</v>
      </c>
      <c r="K1040" s="28" t="b">
        <f t="shared" si="170"/>
        <v>0</v>
      </c>
      <c r="L1040" s="7"/>
      <c r="M1040" s="28" t="b">
        <f t="shared" si="171"/>
        <v>0</v>
      </c>
      <c r="N1040" s="20">
        <v>20081</v>
      </c>
      <c r="O1040" s="28" t="b">
        <f t="shared" si="172"/>
        <v>0</v>
      </c>
      <c r="P1040" s="7">
        <v>15172</v>
      </c>
      <c r="Q1040" s="28" t="b">
        <f t="shared" si="173"/>
        <v>0</v>
      </c>
      <c r="R1040" s="82"/>
      <c r="S1040" s="28" t="b">
        <f t="shared" si="174"/>
        <v>0</v>
      </c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68"/>
      <c r="AO1040" s="68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</row>
    <row r="1041" spans="1:60">
      <c r="A1041" s="39" t="s">
        <v>68</v>
      </c>
      <c r="B1041" s="39" t="s">
        <v>69</v>
      </c>
      <c r="C1041" s="6" t="s">
        <v>33</v>
      </c>
      <c r="D1041" s="62">
        <v>2000</v>
      </c>
      <c r="E1041" s="6" t="s">
        <v>131</v>
      </c>
      <c r="F1041" s="19">
        <v>30685</v>
      </c>
      <c r="G1041" s="28" t="b">
        <f t="shared" si="169"/>
        <v>0</v>
      </c>
      <c r="H1041" s="19"/>
      <c r="I1041" s="6"/>
      <c r="J1041" s="7">
        <v>5195</v>
      </c>
      <c r="K1041" s="28" t="b">
        <f t="shared" si="170"/>
        <v>0</v>
      </c>
      <c r="L1041" s="7">
        <v>21352</v>
      </c>
      <c r="M1041" s="28" t="b">
        <f t="shared" si="171"/>
        <v>0</v>
      </c>
      <c r="N1041" s="19">
        <v>12468</v>
      </c>
      <c r="O1041" s="28" t="str">
        <f t="shared" si="172"/>
        <v>Q</v>
      </c>
      <c r="P1041" s="7">
        <v>12053</v>
      </c>
      <c r="Q1041" s="28" t="str">
        <f t="shared" si="173"/>
        <v>Q</v>
      </c>
      <c r="R1041" s="79">
        <v>35979</v>
      </c>
      <c r="S1041" s="28" t="b">
        <f t="shared" si="174"/>
        <v>0</v>
      </c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68"/>
      <c r="AO1041" s="68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</row>
    <row r="1042" spans="1:60">
      <c r="A1042" s="39" t="s">
        <v>126</v>
      </c>
      <c r="B1042" s="39" t="s">
        <v>127</v>
      </c>
      <c r="C1042" s="6" t="s">
        <v>33</v>
      </c>
      <c r="D1042" s="62">
        <v>1969</v>
      </c>
      <c r="E1042" s="6" t="s">
        <v>134</v>
      </c>
      <c r="F1042" s="19">
        <v>40206</v>
      </c>
      <c r="G1042" s="28" t="b">
        <f t="shared" si="169"/>
        <v>0</v>
      </c>
      <c r="H1042" s="19"/>
      <c r="I1042" s="6"/>
      <c r="J1042" s="7">
        <v>5682</v>
      </c>
      <c r="K1042" s="28" t="b">
        <f t="shared" si="170"/>
        <v>0</v>
      </c>
      <c r="L1042" s="7"/>
      <c r="M1042" s="28" t="b">
        <f t="shared" si="171"/>
        <v>0</v>
      </c>
      <c r="N1042" s="20">
        <v>13204</v>
      </c>
      <c r="O1042" s="28" t="b">
        <f t="shared" si="172"/>
        <v>0</v>
      </c>
      <c r="P1042" s="7">
        <v>12928</v>
      </c>
      <c r="Q1042" s="28" t="b">
        <f t="shared" si="173"/>
        <v>0</v>
      </c>
      <c r="R1042" s="82"/>
      <c r="S1042" s="28" t="b">
        <f t="shared" si="174"/>
        <v>0</v>
      </c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67"/>
      <c r="AO1042" s="67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</row>
    <row r="1043" spans="1:60">
      <c r="A1043" s="39" t="s">
        <v>788</v>
      </c>
      <c r="B1043" s="39" t="s">
        <v>106</v>
      </c>
      <c r="C1043" s="6" t="s">
        <v>33</v>
      </c>
      <c r="D1043" s="62">
        <v>2002</v>
      </c>
      <c r="E1043" s="6" t="s">
        <v>67</v>
      </c>
      <c r="F1043" s="19"/>
      <c r="G1043" s="28" t="b">
        <f t="shared" si="169"/>
        <v>0</v>
      </c>
      <c r="H1043" s="19">
        <v>14826</v>
      </c>
      <c r="I1043" s="6"/>
      <c r="J1043" s="7">
        <v>12492</v>
      </c>
      <c r="K1043" s="28" t="b">
        <f t="shared" si="170"/>
        <v>0</v>
      </c>
      <c r="L1043" s="7"/>
      <c r="M1043" s="28" t="b">
        <f t="shared" si="171"/>
        <v>0</v>
      </c>
      <c r="N1043" s="20">
        <v>14325</v>
      </c>
      <c r="O1043" s="28" t="b">
        <f t="shared" si="172"/>
        <v>0</v>
      </c>
      <c r="P1043" s="7">
        <v>12651</v>
      </c>
      <c r="Q1043" s="28" t="b">
        <f t="shared" si="173"/>
        <v>0</v>
      </c>
      <c r="R1043" s="82"/>
      <c r="S1043" s="28" t="b">
        <f t="shared" si="174"/>
        <v>0</v>
      </c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68"/>
      <c r="AO1043" s="68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88"/>
    </row>
    <row r="1044" spans="1:60">
      <c r="A1044" s="37" t="s">
        <v>78</v>
      </c>
      <c r="B1044" s="37" t="s">
        <v>130</v>
      </c>
      <c r="C1044" s="29" t="s">
        <v>33</v>
      </c>
      <c r="D1044" s="29">
        <v>1962</v>
      </c>
      <c r="E1044" s="6" t="s">
        <v>134</v>
      </c>
      <c r="F1044" s="19"/>
      <c r="G1044" s="28" t="b">
        <f t="shared" si="169"/>
        <v>0</v>
      </c>
      <c r="H1044" s="19"/>
      <c r="I1044" s="6"/>
      <c r="J1044" s="7">
        <v>5888</v>
      </c>
      <c r="K1044" s="28" t="b">
        <f t="shared" si="170"/>
        <v>0</v>
      </c>
      <c r="L1044" s="7"/>
      <c r="M1044" s="28" t="b">
        <f t="shared" si="171"/>
        <v>0</v>
      </c>
      <c r="N1044" s="20">
        <v>15340</v>
      </c>
      <c r="O1044" s="28" t="b">
        <f t="shared" si="172"/>
        <v>0</v>
      </c>
      <c r="P1044" s="7">
        <v>14044</v>
      </c>
      <c r="Q1044" s="28" t="b">
        <f t="shared" si="173"/>
        <v>0</v>
      </c>
      <c r="R1044" s="79">
        <v>42828</v>
      </c>
      <c r="S1044" s="28" t="b">
        <f t="shared" si="174"/>
        <v>0</v>
      </c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67"/>
      <c r="AO1044" s="67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</row>
    <row r="1045" spans="1:60" ht="18">
      <c r="A1045" s="9" t="s">
        <v>1115</v>
      </c>
      <c r="B1045" s="9" t="s">
        <v>812</v>
      </c>
      <c r="C1045" s="6" t="s">
        <v>33</v>
      </c>
      <c r="D1045" s="14">
        <v>1998</v>
      </c>
      <c r="E1045" s="6" t="s">
        <v>135</v>
      </c>
      <c r="F1045" s="19">
        <v>24706</v>
      </c>
      <c r="G1045" s="28" t="b">
        <f t="shared" si="169"/>
        <v>0</v>
      </c>
      <c r="H1045" s="64"/>
      <c r="I1045" s="6"/>
      <c r="J1045" s="7"/>
      <c r="K1045" s="28" t="b">
        <f t="shared" si="170"/>
        <v>0</v>
      </c>
      <c r="L1045" s="7"/>
      <c r="M1045" s="28" t="b">
        <f t="shared" si="171"/>
        <v>0</v>
      </c>
      <c r="N1045" s="7">
        <v>11328</v>
      </c>
      <c r="O1045" s="28" t="str">
        <f t="shared" si="172"/>
        <v>Q</v>
      </c>
      <c r="P1045" s="7">
        <v>11114</v>
      </c>
      <c r="Q1045" s="28" t="str">
        <f t="shared" si="173"/>
        <v>Q</v>
      </c>
      <c r="R1045" s="79">
        <v>30506</v>
      </c>
      <c r="S1045" s="28" t="b">
        <f t="shared" si="174"/>
        <v>0</v>
      </c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68"/>
      <c r="AO1045" s="68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</row>
    <row r="1046" spans="1:60">
      <c r="A1046" s="39" t="s">
        <v>62</v>
      </c>
      <c r="B1046" s="39" t="s">
        <v>63</v>
      </c>
      <c r="C1046" s="6" t="s">
        <v>33</v>
      </c>
      <c r="D1046" s="62">
        <v>1999</v>
      </c>
      <c r="E1046" s="6" t="s">
        <v>131</v>
      </c>
      <c r="F1046" s="19">
        <v>30385</v>
      </c>
      <c r="G1046" s="28" t="b">
        <f t="shared" si="169"/>
        <v>0</v>
      </c>
      <c r="H1046" s="19"/>
      <c r="I1046" s="6"/>
      <c r="J1046" s="7">
        <v>4771</v>
      </c>
      <c r="K1046" s="28" t="str">
        <f t="shared" si="170"/>
        <v>Q</v>
      </c>
      <c r="L1046" s="19">
        <v>14240</v>
      </c>
      <c r="M1046" s="28" t="b">
        <f t="shared" si="171"/>
        <v>0</v>
      </c>
      <c r="N1046" s="19">
        <v>11200</v>
      </c>
      <c r="O1046" s="28" t="str">
        <f t="shared" si="172"/>
        <v>Q</v>
      </c>
      <c r="P1046" s="7">
        <v>11184</v>
      </c>
      <c r="Q1046" s="28" t="str">
        <f t="shared" si="173"/>
        <v>Q</v>
      </c>
      <c r="R1046" s="79">
        <v>31249</v>
      </c>
      <c r="S1046" s="28" t="str">
        <f t="shared" si="174"/>
        <v>Q</v>
      </c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67"/>
      <c r="AO1046" s="67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</row>
    <row r="1047" spans="1:60">
      <c r="A1047" s="39" t="s">
        <v>795</v>
      </c>
      <c r="B1047" s="39" t="s">
        <v>796</v>
      </c>
      <c r="C1047" s="6" t="s">
        <v>33</v>
      </c>
      <c r="D1047" s="62">
        <v>1999</v>
      </c>
      <c r="E1047" s="6" t="s">
        <v>131</v>
      </c>
      <c r="F1047" s="19">
        <v>41336</v>
      </c>
      <c r="G1047" s="28" t="b">
        <f t="shared" si="169"/>
        <v>0</v>
      </c>
      <c r="H1047" s="19"/>
      <c r="I1047" s="6"/>
      <c r="J1047" s="7">
        <v>10095</v>
      </c>
      <c r="K1047" s="28" t="b">
        <f t="shared" si="170"/>
        <v>0</v>
      </c>
      <c r="L1047" s="7"/>
      <c r="M1047" s="28" t="b">
        <f t="shared" si="171"/>
        <v>0</v>
      </c>
      <c r="N1047" s="20">
        <v>14744</v>
      </c>
      <c r="O1047" s="28" t="b">
        <f t="shared" si="172"/>
        <v>0</v>
      </c>
      <c r="P1047" s="7" t="s">
        <v>341</v>
      </c>
      <c r="Q1047" s="28" t="b">
        <f t="shared" si="173"/>
        <v>0</v>
      </c>
      <c r="R1047" s="82"/>
      <c r="S1047" s="28" t="b">
        <f t="shared" si="174"/>
        <v>0</v>
      </c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68"/>
      <c r="AO1047" s="68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</row>
    <row r="1048" spans="1:60">
      <c r="A1048" s="39" t="s">
        <v>85</v>
      </c>
      <c r="B1048" s="39" t="s">
        <v>86</v>
      </c>
      <c r="C1048" s="6" t="s">
        <v>33</v>
      </c>
      <c r="D1048" s="62">
        <v>1997</v>
      </c>
      <c r="E1048" s="6" t="s">
        <v>135</v>
      </c>
      <c r="F1048" s="19">
        <v>23141</v>
      </c>
      <c r="G1048" s="28" t="str">
        <f t="shared" si="169"/>
        <v>Q</v>
      </c>
      <c r="H1048" s="19"/>
      <c r="I1048" s="6"/>
      <c r="J1048" s="7">
        <v>4347</v>
      </c>
      <c r="K1048" s="28" t="b">
        <f t="shared" si="170"/>
        <v>0</v>
      </c>
      <c r="L1048" s="19">
        <v>12865</v>
      </c>
      <c r="M1048" s="28" t="str">
        <f t="shared" si="171"/>
        <v>Q</v>
      </c>
      <c r="N1048" s="19">
        <v>10866</v>
      </c>
      <c r="O1048" s="28" t="str">
        <f t="shared" si="172"/>
        <v>Q</v>
      </c>
      <c r="P1048" s="7">
        <v>10787</v>
      </c>
      <c r="Q1048" s="28" t="str">
        <f t="shared" si="173"/>
        <v>Q</v>
      </c>
      <c r="R1048" s="79">
        <v>25675</v>
      </c>
      <c r="S1048" s="28" t="str">
        <f t="shared" si="174"/>
        <v>Q</v>
      </c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69"/>
      <c r="AO1048" s="69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70"/>
    </row>
    <row r="1049" spans="1:60">
      <c r="A1049" s="39" t="s">
        <v>85</v>
      </c>
      <c r="B1049" s="39" t="s">
        <v>791</v>
      </c>
      <c r="C1049" s="6" t="s">
        <v>33</v>
      </c>
      <c r="D1049" s="62">
        <v>2001</v>
      </c>
      <c r="E1049" s="6" t="s">
        <v>67</v>
      </c>
      <c r="F1049" s="19"/>
      <c r="G1049" s="28" t="b">
        <f t="shared" si="169"/>
        <v>0</v>
      </c>
      <c r="H1049" s="19">
        <v>14547</v>
      </c>
      <c r="I1049" s="6"/>
      <c r="J1049" s="7">
        <v>5588</v>
      </c>
      <c r="K1049" s="28" t="b">
        <f t="shared" si="170"/>
        <v>0</v>
      </c>
      <c r="L1049" s="7"/>
      <c r="M1049" s="28" t="b">
        <f t="shared" si="171"/>
        <v>0</v>
      </c>
      <c r="N1049" s="19">
        <v>13657</v>
      </c>
      <c r="O1049" s="28" t="b">
        <f t="shared" si="172"/>
        <v>0</v>
      </c>
      <c r="P1049" s="7">
        <v>12515</v>
      </c>
      <c r="Q1049" s="28" t="b">
        <f t="shared" si="173"/>
        <v>0</v>
      </c>
      <c r="R1049" s="82"/>
      <c r="S1049" s="28" t="b">
        <f t="shared" si="174"/>
        <v>0</v>
      </c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69"/>
      <c r="AO1049" s="69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</row>
    <row r="1050" spans="1:60">
      <c r="A1050" s="9" t="s">
        <v>1121</v>
      </c>
      <c r="B1050" s="9" t="s">
        <v>301</v>
      </c>
      <c r="C1050" s="6" t="s">
        <v>33</v>
      </c>
      <c r="D1050" s="14">
        <v>1996</v>
      </c>
      <c r="E1050" s="6" t="s">
        <v>132</v>
      </c>
      <c r="F1050" s="19">
        <v>30910</v>
      </c>
      <c r="G1050" s="28" t="b">
        <f t="shared" si="169"/>
        <v>0</v>
      </c>
      <c r="H1050" s="19"/>
      <c r="I1050" s="6"/>
      <c r="J1050" s="7">
        <v>4491</v>
      </c>
      <c r="K1050" s="28" t="b">
        <f t="shared" si="170"/>
        <v>0</v>
      </c>
      <c r="L1050" s="19"/>
      <c r="M1050" s="28" t="b">
        <f t="shared" si="171"/>
        <v>0</v>
      </c>
      <c r="N1050" s="19">
        <v>11489</v>
      </c>
      <c r="O1050" s="28" t="b">
        <f t="shared" si="172"/>
        <v>0</v>
      </c>
      <c r="P1050" s="7">
        <v>11659</v>
      </c>
      <c r="Q1050" s="28" t="b">
        <f t="shared" si="173"/>
        <v>0</v>
      </c>
      <c r="R1050" s="79">
        <v>32225</v>
      </c>
      <c r="S1050" s="28" t="b">
        <f t="shared" si="174"/>
        <v>0</v>
      </c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68"/>
      <c r="AO1050" s="68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</row>
    <row r="1051" spans="1:60">
      <c r="A1051" s="39" t="s">
        <v>66</v>
      </c>
      <c r="B1051" s="39" t="s">
        <v>67</v>
      </c>
      <c r="C1051" s="6" t="s">
        <v>33</v>
      </c>
      <c r="D1051" s="62">
        <v>1999</v>
      </c>
      <c r="E1051" s="6" t="s">
        <v>131</v>
      </c>
      <c r="F1051" s="19">
        <v>24920</v>
      </c>
      <c r="G1051" s="28" t="str">
        <f t="shared" si="169"/>
        <v>Q</v>
      </c>
      <c r="H1051" s="19"/>
      <c r="I1051" s="6"/>
      <c r="J1051" s="7">
        <v>5065</v>
      </c>
      <c r="K1051" s="28" t="str">
        <f t="shared" si="170"/>
        <v>Q</v>
      </c>
      <c r="L1051" s="7"/>
      <c r="M1051" s="28" t="b">
        <f t="shared" si="171"/>
        <v>0</v>
      </c>
      <c r="N1051" s="20">
        <v>13028</v>
      </c>
      <c r="O1051" s="28" t="str">
        <f t="shared" si="172"/>
        <v>Q</v>
      </c>
      <c r="P1051" s="7" t="s">
        <v>341</v>
      </c>
      <c r="Q1051" s="28" t="b">
        <f t="shared" si="173"/>
        <v>0</v>
      </c>
      <c r="R1051" s="82"/>
      <c r="S1051" s="28" t="b">
        <f t="shared" si="174"/>
        <v>0</v>
      </c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68"/>
      <c r="AO1051" s="68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</row>
    <row r="1052" spans="1:60">
      <c r="A1052" s="39" t="s">
        <v>784</v>
      </c>
      <c r="B1052" s="39" t="s">
        <v>92</v>
      </c>
      <c r="C1052" s="6" t="s">
        <v>33</v>
      </c>
      <c r="D1052" s="62">
        <v>2001</v>
      </c>
      <c r="E1052" s="6" t="s">
        <v>67</v>
      </c>
      <c r="F1052" s="19"/>
      <c r="G1052" s="28" t="b">
        <f t="shared" si="169"/>
        <v>0</v>
      </c>
      <c r="H1052" s="19">
        <v>14503</v>
      </c>
      <c r="I1052" s="6"/>
      <c r="J1052" s="7">
        <v>11096</v>
      </c>
      <c r="K1052" s="28" t="b">
        <f t="shared" si="170"/>
        <v>0</v>
      </c>
      <c r="L1052" s="7"/>
      <c r="M1052" s="28" t="b">
        <f t="shared" si="171"/>
        <v>0</v>
      </c>
      <c r="N1052" s="20"/>
      <c r="O1052" s="28" t="b">
        <f t="shared" si="172"/>
        <v>0</v>
      </c>
      <c r="P1052" s="7" t="s">
        <v>341</v>
      </c>
      <c r="Q1052" s="28" t="b">
        <f t="shared" si="173"/>
        <v>0</v>
      </c>
      <c r="R1052" s="79"/>
      <c r="S1052" s="28" t="b">
        <f t="shared" si="174"/>
        <v>0</v>
      </c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67"/>
      <c r="AO1052" s="67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</row>
    <row r="1053" spans="1:60">
      <c r="A1053" s="9" t="s">
        <v>1112</v>
      </c>
      <c r="B1053" s="9" t="s">
        <v>1113</v>
      </c>
      <c r="C1053" s="6" t="s">
        <v>33</v>
      </c>
      <c r="D1053" s="14">
        <v>1999</v>
      </c>
      <c r="E1053" s="6" t="s">
        <v>131</v>
      </c>
      <c r="F1053" s="19"/>
      <c r="G1053" s="28" t="b">
        <f t="shared" si="169"/>
        <v>0</v>
      </c>
      <c r="H1053" s="19"/>
      <c r="I1053" s="6"/>
      <c r="J1053" s="7">
        <v>11023</v>
      </c>
      <c r="K1053" s="28" t="b">
        <f t="shared" si="170"/>
        <v>0</v>
      </c>
      <c r="L1053" s="19"/>
      <c r="M1053" s="28" t="b">
        <f t="shared" si="171"/>
        <v>0</v>
      </c>
      <c r="N1053" s="19">
        <v>14751</v>
      </c>
      <c r="O1053" s="28" t="b">
        <f t="shared" si="172"/>
        <v>0</v>
      </c>
      <c r="P1053" s="7">
        <v>13424</v>
      </c>
      <c r="Q1053" s="28" t="b">
        <f t="shared" si="173"/>
        <v>0</v>
      </c>
      <c r="R1053" s="79"/>
      <c r="S1053" s="28" t="b">
        <f t="shared" si="174"/>
        <v>0</v>
      </c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68"/>
      <c r="AO1053" s="68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</row>
    <row r="1054" spans="1:60">
      <c r="A1054" s="5" t="s">
        <v>97</v>
      </c>
      <c r="B1054" s="5" t="s">
        <v>98</v>
      </c>
      <c r="C1054" s="29" t="s">
        <v>33</v>
      </c>
      <c r="D1054" s="1">
        <v>1995</v>
      </c>
      <c r="E1054" s="6" t="s">
        <v>132</v>
      </c>
      <c r="F1054" s="19"/>
      <c r="G1054" s="28" t="b">
        <f t="shared" si="169"/>
        <v>0</v>
      </c>
      <c r="H1054" s="19"/>
      <c r="I1054" s="6"/>
      <c r="J1054" s="7">
        <v>4794</v>
      </c>
      <c r="K1054" s="28" t="b">
        <f t="shared" si="170"/>
        <v>0</v>
      </c>
      <c r="L1054" s="7"/>
      <c r="M1054" s="28" t="b">
        <f t="shared" si="171"/>
        <v>0</v>
      </c>
      <c r="N1054" s="20"/>
      <c r="O1054" s="28" t="b">
        <f t="shared" si="172"/>
        <v>0</v>
      </c>
      <c r="P1054" s="7">
        <v>11685</v>
      </c>
      <c r="Q1054" s="28" t="b">
        <f t="shared" si="173"/>
        <v>0</v>
      </c>
      <c r="R1054" s="81"/>
      <c r="S1054" s="28" t="b">
        <f t="shared" si="174"/>
        <v>0</v>
      </c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67"/>
      <c r="AO1054" s="67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</row>
    <row r="1055" spans="1:60">
      <c r="A1055" s="39" t="s">
        <v>87</v>
      </c>
      <c r="B1055" s="39" t="s">
        <v>88</v>
      </c>
      <c r="C1055" s="6" t="s">
        <v>33</v>
      </c>
      <c r="D1055" s="62">
        <v>1997</v>
      </c>
      <c r="E1055" s="6" t="s">
        <v>135</v>
      </c>
      <c r="F1055" s="19">
        <v>24852</v>
      </c>
      <c r="G1055" s="28" t="b">
        <f t="shared" si="169"/>
        <v>0</v>
      </c>
      <c r="H1055" s="19"/>
      <c r="I1055" s="6"/>
      <c r="J1055" s="7">
        <v>4131</v>
      </c>
      <c r="K1055" s="28" t="str">
        <f t="shared" si="170"/>
        <v>Q</v>
      </c>
      <c r="L1055" s="19">
        <v>14061</v>
      </c>
      <c r="M1055" s="28" t="b">
        <f t="shared" si="171"/>
        <v>0</v>
      </c>
      <c r="N1055" s="19">
        <v>10933</v>
      </c>
      <c r="O1055" s="28" t="str">
        <f t="shared" si="172"/>
        <v>Q</v>
      </c>
      <c r="P1055" s="7">
        <v>11595</v>
      </c>
      <c r="Q1055" s="28" t="b">
        <f t="shared" si="173"/>
        <v>0</v>
      </c>
      <c r="R1055" s="79">
        <v>32344</v>
      </c>
      <c r="S1055" s="28" t="b">
        <f t="shared" si="174"/>
        <v>0</v>
      </c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68"/>
      <c r="AO1055" s="68"/>
      <c r="AP1055" s="88"/>
      <c r="AQ1055" s="88"/>
      <c r="AR1055" s="88"/>
      <c r="AS1055" s="88"/>
      <c r="AT1055" s="88"/>
      <c r="AU1055" s="88"/>
      <c r="AV1055" s="88"/>
      <c r="AW1055" s="88"/>
      <c r="AX1055" s="88"/>
      <c r="AY1055" s="88"/>
      <c r="AZ1055" s="88"/>
      <c r="BA1055" s="88"/>
      <c r="BB1055" s="88"/>
      <c r="BC1055" s="88"/>
      <c r="BD1055" s="88"/>
      <c r="BE1055" s="88"/>
      <c r="BF1055" s="88"/>
      <c r="BG1055" s="88"/>
      <c r="BH1055" s="70"/>
    </row>
    <row r="1056" spans="1:60" ht="16.5">
      <c r="A1056" s="37" t="s">
        <v>70</v>
      </c>
      <c r="B1056" s="59" t="s">
        <v>71</v>
      </c>
      <c r="C1056" s="29" t="s">
        <v>33</v>
      </c>
      <c r="D1056" s="36">
        <v>2000</v>
      </c>
      <c r="E1056" s="6" t="s">
        <v>131</v>
      </c>
      <c r="F1056" s="19">
        <v>32791</v>
      </c>
      <c r="G1056" s="28" t="b">
        <f t="shared" si="169"/>
        <v>0</v>
      </c>
      <c r="H1056" s="42"/>
      <c r="I1056" s="42"/>
      <c r="J1056" s="7">
        <v>5373</v>
      </c>
      <c r="K1056" s="28" t="b">
        <f t="shared" si="170"/>
        <v>0</v>
      </c>
      <c r="L1056" s="42"/>
      <c r="M1056" s="28" t="b">
        <f t="shared" si="171"/>
        <v>0</v>
      </c>
      <c r="N1056" s="19">
        <v>12778</v>
      </c>
      <c r="O1056" s="28" t="str">
        <f t="shared" si="172"/>
        <v>Q</v>
      </c>
      <c r="P1056" s="7">
        <v>12634</v>
      </c>
      <c r="Q1056" s="28" t="b">
        <f t="shared" si="173"/>
        <v>0</v>
      </c>
      <c r="R1056" s="80"/>
      <c r="S1056" s="28" t="b">
        <f t="shared" si="174"/>
        <v>0</v>
      </c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67"/>
      <c r="AO1056" s="67"/>
      <c r="BH1056" s="24"/>
    </row>
    <row r="1057" spans="1:60">
      <c r="A1057" s="39" t="s">
        <v>83</v>
      </c>
      <c r="B1057" s="39" t="s">
        <v>84</v>
      </c>
      <c r="C1057" s="6" t="s">
        <v>33</v>
      </c>
      <c r="D1057" s="62">
        <v>1997</v>
      </c>
      <c r="E1057" s="6" t="s">
        <v>135</v>
      </c>
      <c r="F1057" s="19">
        <v>32974</v>
      </c>
      <c r="G1057" s="28" t="b">
        <f t="shared" si="169"/>
        <v>0</v>
      </c>
      <c r="H1057" s="19"/>
      <c r="I1057" s="6"/>
      <c r="J1057" s="7">
        <v>4716</v>
      </c>
      <c r="K1057" s="28" t="b">
        <f t="shared" si="170"/>
        <v>0</v>
      </c>
      <c r="L1057" s="7"/>
      <c r="M1057" s="28" t="b">
        <f t="shared" si="171"/>
        <v>0</v>
      </c>
      <c r="N1057" s="20">
        <v>12761</v>
      </c>
      <c r="O1057" s="28" t="b">
        <f t="shared" si="172"/>
        <v>0</v>
      </c>
      <c r="P1057" s="7">
        <v>12546</v>
      </c>
      <c r="Q1057" s="28" t="b">
        <f t="shared" si="173"/>
        <v>0</v>
      </c>
      <c r="R1057" s="82"/>
      <c r="S1057" s="28" t="b">
        <f t="shared" si="174"/>
        <v>0</v>
      </c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68"/>
      <c r="AO1057" s="68"/>
      <c r="BH1057" s="70"/>
    </row>
    <row r="1058" spans="1:60">
      <c r="A1058" s="39" t="s">
        <v>823</v>
      </c>
      <c r="B1058" s="39" t="s">
        <v>824</v>
      </c>
      <c r="C1058" s="6" t="s">
        <v>33</v>
      </c>
      <c r="D1058" s="62">
        <v>1983</v>
      </c>
      <c r="E1058" s="6" t="s">
        <v>134</v>
      </c>
      <c r="F1058" s="19">
        <v>25313</v>
      </c>
      <c r="G1058" s="28" t="b">
        <f t="shared" si="169"/>
        <v>0</v>
      </c>
      <c r="H1058" s="19"/>
      <c r="I1058" s="6"/>
      <c r="J1058" s="7">
        <v>5265</v>
      </c>
      <c r="K1058" s="28" t="b">
        <f t="shared" si="170"/>
        <v>0</v>
      </c>
      <c r="L1058" s="7">
        <v>14469</v>
      </c>
      <c r="M1058" s="28" t="b">
        <f t="shared" si="171"/>
        <v>0</v>
      </c>
      <c r="N1058" s="19">
        <v>10617</v>
      </c>
      <c r="O1058" s="28" t="b">
        <f t="shared" si="172"/>
        <v>0</v>
      </c>
      <c r="P1058" s="7">
        <v>10705</v>
      </c>
      <c r="Q1058" s="28" t="b">
        <f t="shared" si="173"/>
        <v>0</v>
      </c>
      <c r="R1058" s="81">
        <v>30615</v>
      </c>
      <c r="S1058" s="28" t="b">
        <f t="shared" si="174"/>
        <v>0</v>
      </c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68"/>
      <c r="AO1058" s="68"/>
    </row>
    <row r="1059" spans="1:60">
      <c r="A1059" s="39" t="s">
        <v>806</v>
      </c>
      <c r="B1059" s="39" t="s">
        <v>130</v>
      </c>
      <c r="C1059" s="6" t="s">
        <v>33</v>
      </c>
      <c r="D1059" s="62">
        <v>1994</v>
      </c>
      <c r="E1059" s="6" t="s">
        <v>133</v>
      </c>
      <c r="F1059" s="19">
        <v>31690</v>
      </c>
      <c r="G1059" s="28" t="b">
        <f t="shared" si="169"/>
        <v>0</v>
      </c>
      <c r="H1059" s="19"/>
      <c r="I1059" s="6"/>
      <c r="J1059" s="7">
        <v>4969</v>
      </c>
      <c r="K1059" s="28" t="b">
        <f t="shared" si="170"/>
        <v>0</v>
      </c>
      <c r="L1059" s="19"/>
      <c r="M1059" s="28" t="b">
        <f t="shared" si="171"/>
        <v>0</v>
      </c>
      <c r="N1059" s="7">
        <v>14193</v>
      </c>
      <c r="O1059" s="28" t="b">
        <f t="shared" si="172"/>
        <v>0</v>
      </c>
      <c r="P1059" s="7">
        <v>12443</v>
      </c>
      <c r="Q1059" s="28" t="b">
        <f t="shared" si="173"/>
        <v>0</v>
      </c>
      <c r="R1059" s="79">
        <v>33160</v>
      </c>
      <c r="S1059" s="28" t="b">
        <f t="shared" si="174"/>
        <v>0</v>
      </c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68"/>
      <c r="AO1059" s="68"/>
    </row>
    <row r="1060" spans="1:60">
      <c r="A1060" s="39" t="s">
        <v>807</v>
      </c>
      <c r="B1060" s="39" t="s">
        <v>507</v>
      </c>
      <c r="C1060" s="6" t="s">
        <v>33</v>
      </c>
      <c r="D1060" s="62">
        <v>1995</v>
      </c>
      <c r="E1060" s="6" t="s">
        <v>132</v>
      </c>
      <c r="F1060" s="19">
        <v>30285</v>
      </c>
      <c r="G1060" s="28" t="b">
        <f t="shared" si="169"/>
        <v>0</v>
      </c>
      <c r="H1060" s="19"/>
      <c r="I1060" s="6"/>
      <c r="J1060" s="7">
        <v>4891</v>
      </c>
      <c r="K1060" s="28" t="b">
        <f t="shared" si="170"/>
        <v>0</v>
      </c>
      <c r="L1060" s="7"/>
      <c r="M1060" s="28" t="b">
        <f t="shared" si="171"/>
        <v>0</v>
      </c>
      <c r="N1060" s="20">
        <v>12861</v>
      </c>
      <c r="O1060" s="28" t="b">
        <f t="shared" si="172"/>
        <v>0</v>
      </c>
      <c r="P1060" s="7">
        <v>12317</v>
      </c>
      <c r="Q1060" s="28" t="b">
        <f t="shared" si="173"/>
        <v>0</v>
      </c>
      <c r="R1060" s="82"/>
      <c r="S1060" s="28" t="b">
        <f t="shared" si="174"/>
        <v>0</v>
      </c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68"/>
      <c r="AO1060" s="68"/>
      <c r="BH1060" s="45"/>
    </row>
    <row r="1061" spans="1:60">
      <c r="A1061" s="9" t="s">
        <v>1498</v>
      </c>
      <c r="B1061" s="9" t="s">
        <v>1151</v>
      </c>
      <c r="C1061" s="6" t="s">
        <v>33</v>
      </c>
      <c r="D1061" s="14">
        <v>1987</v>
      </c>
      <c r="E1061" s="6" t="s">
        <v>133</v>
      </c>
      <c r="F1061" s="19"/>
      <c r="G1061" s="28">
        <v>0</v>
      </c>
      <c r="H1061" s="19"/>
      <c r="I1061" s="6">
        <v>0</v>
      </c>
      <c r="J1061" s="7">
        <v>5333</v>
      </c>
      <c r="K1061" s="28"/>
      <c r="L1061" s="19"/>
      <c r="M1061" s="28">
        <v>0</v>
      </c>
      <c r="N1061" s="19">
        <v>11453</v>
      </c>
      <c r="O1061" s="28"/>
      <c r="P1061" s="7"/>
      <c r="Q1061" s="28">
        <v>0</v>
      </c>
      <c r="R1061" s="79"/>
      <c r="S1061" s="28">
        <v>0</v>
      </c>
    </row>
    <row r="1062" spans="1:60">
      <c r="A1062" s="75" t="s">
        <v>1297</v>
      </c>
      <c r="B1062" s="75" t="s">
        <v>108</v>
      </c>
      <c r="C1062" s="76" t="s">
        <v>1359</v>
      </c>
      <c r="D1062" s="77">
        <v>1999</v>
      </c>
      <c r="E1062" s="6" t="s">
        <v>131</v>
      </c>
      <c r="F1062" s="19"/>
      <c r="G1062" s="28" t="b">
        <f t="shared" ref="G1062:G1093" si="175">IF(AND(E1062="Sénior",F1062&lt;=22050,F1062&gt;1),"Q",IF(AND(E1062="Junior",F1062&lt;=22700,F1062&gt;1),"Q",IF(AND(E1062="Cadet",F1062&lt;=23527,F1062&gt;1),"Q",IF(AND(E1062="Minime",F1062&lt;=25768,F1062&gt;1),"Q"))))</f>
        <v>0</v>
      </c>
      <c r="H1062" s="19"/>
      <c r="I1062" s="28"/>
      <c r="J1062" s="7">
        <v>10693</v>
      </c>
      <c r="K1062" s="28" t="b">
        <f t="shared" ref="K1062:K1093" si="176">IF(AND(E1062="Sénior",J1062&lt;=3830,J1062&gt;1),"Q",IF(AND(E1062="Junior",J1062&lt;=4000,J1062&gt;1),"Q",IF(AND(E1062="Cadet",J1062&lt;=4266,J1062&gt;1),"Q",IF(AND(E1062="Minime",J1062&lt;=5096,J1062&gt;1),"Q"))))</f>
        <v>0</v>
      </c>
      <c r="L1062" s="7"/>
      <c r="M1062" s="28" t="b">
        <f t="shared" ref="M1062:M1093" si="177">IF(AND(E1062="Sénior",L1062&lt;=12238,L1062&gt;1),"Q",IF(AND(E1062="Junior",L1062&lt;=12600,L1062&gt;1),"Q",IF(AND(E1062="Cadet",L1062&lt;=13092,L1062&gt;1),"Q",IF(AND(E1062="Minime",L1062&lt;=14000,L1062&gt;1),"Q"))))</f>
        <v>0</v>
      </c>
      <c r="N1062" s="7">
        <v>15115</v>
      </c>
      <c r="O1062" s="28" t="b">
        <f t="shared" ref="O1062:O1093" si="178">IF(AND(E1062="Sénior",N1062&lt;=10560,N1062&gt;1),"Q",IF(AND(E1062="Junior",N1062&lt;=11100,N1062&gt;1),"Q",IF(AND(E1062="Cadet",N1062&lt;=11739,N1062&gt;1),"Q",IF(AND(E1062="Minime",N1062&lt;=13100,N1062&gt;1),"Q"))))</f>
        <v>0</v>
      </c>
      <c r="P1062" s="7"/>
      <c r="Q1062" s="28" t="b">
        <f t="shared" ref="Q1062:Q1093" si="179">IF(AND(E1062="Sénior",P1062&lt;=10623,P1062&gt;1),"Q",IF(AND(E1062="Junior",P1062&lt;=10900,P1062&gt;1),"Q",IF(AND(E1062="Cadet",P1062&lt;=11269,P1062&gt;1),"Q",IF(AND(E1062="Minime",P1062&lt;=12404,P1062&gt;1),"Q"))))</f>
        <v>0</v>
      </c>
      <c r="R1062" s="81"/>
      <c r="S1062" s="28" t="b">
        <f t="shared" ref="S1062:S1093" si="180">IF(AND(E1062="Sénior",R1062&lt;=24630,R1062&gt;1),"Q",IF(AND(E1062="Junior",R1062&lt;=25400,R1062&gt;1),"Q",IF(AND(E1062="Cadet",R1062&lt;=25904,R1062&gt;1),"Q",IF(AND(E1062="Minime",R1062&lt;=32633,R1062&gt;1),"Q"))))</f>
        <v>0</v>
      </c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68"/>
      <c r="AO1062" s="68"/>
      <c r="BH1062" s="24"/>
    </row>
    <row r="1063" spans="1:60">
      <c r="A1063" s="75" t="s">
        <v>1295</v>
      </c>
      <c r="B1063" s="75" t="s">
        <v>703</v>
      </c>
      <c r="C1063" s="76" t="s">
        <v>1359</v>
      </c>
      <c r="D1063" s="77">
        <v>2000</v>
      </c>
      <c r="E1063" s="6" t="s">
        <v>131</v>
      </c>
      <c r="F1063" s="19"/>
      <c r="G1063" s="28" t="b">
        <f t="shared" si="175"/>
        <v>0</v>
      </c>
      <c r="H1063" s="19"/>
      <c r="I1063" s="28"/>
      <c r="J1063" s="7">
        <v>10583</v>
      </c>
      <c r="K1063" s="28" t="b">
        <f t="shared" si="176"/>
        <v>0</v>
      </c>
      <c r="L1063" s="7"/>
      <c r="M1063" s="28" t="b">
        <f t="shared" si="177"/>
        <v>0</v>
      </c>
      <c r="N1063" s="7">
        <v>13834</v>
      </c>
      <c r="O1063" s="28" t="b">
        <f t="shared" si="178"/>
        <v>0</v>
      </c>
      <c r="P1063" s="7">
        <v>15173</v>
      </c>
      <c r="Q1063" s="28" t="b">
        <f t="shared" si="179"/>
        <v>0</v>
      </c>
      <c r="R1063" s="81"/>
      <c r="S1063" s="28" t="b">
        <f t="shared" si="180"/>
        <v>0</v>
      </c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69"/>
      <c r="AO1063" s="69"/>
      <c r="BH1063" s="24"/>
    </row>
    <row r="1064" spans="1:60" ht="18">
      <c r="A1064" s="39" t="s">
        <v>665</v>
      </c>
      <c r="B1064" s="39" t="s">
        <v>267</v>
      </c>
      <c r="C1064" s="6" t="s">
        <v>56</v>
      </c>
      <c r="D1064" s="62">
        <v>1998</v>
      </c>
      <c r="E1064" s="6" t="s">
        <v>135</v>
      </c>
      <c r="F1064" s="64"/>
      <c r="G1064" s="28" t="b">
        <f t="shared" si="175"/>
        <v>0</v>
      </c>
      <c r="H1064" s="64"/>
      <c r="I1064" s="6"/>
      <c r="J1064" s="7"/>
      <c r="K1064" s="28" t="b">
        <f t="shared" si="176"/>
        <v>0</v>
      </c>
      <c r="L1064" s="7"/>
      <c r="M1064" s="28" t="b">
        <f t="shared" si="177"/>
        <v>0</v>
      </c>
      <c r="N1064" s="20">
        <v>14842</v>
      </c>
      <c r="O1064" s="28" t="b">
        <f t="shared" si="178"/>
        <v>0</v>
      </c>
      <c r="P1064" s="7" t="s">
        <v>341</v>
      </c>
      <c r="Q1064" s="28" t="b">
        <f t="shared" si="179"/>
        <v>0</v>
      </c>
      <c r="R1064" s="82"/>
      <c r="S1064" s="28" t="b">
        <f t="shared" si="180"/>
        <v>0</v>
      </c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69"/>
      <c r="AO1064" s="69"/>
      <c r="BH1064" s="24"/>
    </row>
    <row r="1065" spans="1:60">
      <c r="A1065" s="39" t="s">
        <v>682</v>
      </c>
      <c r="B1065" s="39" t="s">
        <v>114</v>
      </c>
      <c r="C1065" s="6" t="s">
        <v>56</v>
      </c>
      <c r="D1065" s="62">
        <v>1988</v>
      </c>
      <c r="E1065" s="6" t="s">
        <v>133</v>
      </c>
      <c r="F1065" s="19">
        <v>21956</v>
      </c>
      <c r="G1065" s="28" t="str">
        <f t="shared" si="175"/>
        <v>Q</v>
      </c>
      <c r="H1065" s="19"/>
      <c r="I1065" s="6"/>
      <c r="J1065" s="7">
        <v>4144</v>
      </c>
      <c r="K1065" s="28" t="b">
        <f t="shared" si="176"/>
        <v>0</v>
      </c>
      <c r="L1065" s="19">
        <v>12296</v>
      </c>
      <c r="M1065" s="28" t="b">
        <f t="shared" si="177"/>
        <v>0</v>
      </c>
      <c r="N1065" s="20">
        <v>10979</v>
      </c>
      <c r="O1065" s="28" t="b">
        <f t="shared" si="178"/>
        <v>0</v>
      </c>
      <c r="P1065" s="7">
        <v>10442</v>
      </c>
      <c r="Q1065" s="28" t="str">
        <f t="shared" si="179"/>
        <v>Q</v>
      </c>
      <c r="R1065" s="79">
        <v>24407</v>
      </c>
      <c r="S1065" s="28" t="str">
        <f t="shared" si="180"/>
        <v>Q</v>
      </c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68"/>
      <c r="AO1065" s="68"/>
      <c r="BH1065" s="23"/>
    </row>
    <row r="1066" spans="1:60">
      <c r="A1066" s="39" t="s">
        <v>681</v>
      </c>
      <c r="B1066" s="39" t="s">
        <v>73</v>
      </c>
      <c r="C1066" s="6" t="s">
        <v>56</v>
      </c>
      <c r="D1066" s="62">
        <v>1977</v>
      </c>
      <c r="E1066" s="6" t="s">
        <v>134</v>
      </c>
      <c r="F1066" s="19">
        <v>24157</v>
      </c>
      <c r="G1066" s="28" t="b">
        <f t="shared" si="175"/>
        <v>0</v>
      </c>
      <c r="H1066" s="19"/>
      <c r="I1066" s="6"/>
      <c r="J1066" s="7">
        <v>4733</v>
      </c>
      <c r="K1066" s="28" t="b">
        <f t="shared" si="176"/>
        <v>0</v>
      </c>
      <c r="L1066" s="19">
        <v>13507</v>
      </c>
      <c r="M1066" s="28" t="b">
        <f t="shared" si="177"/>
        <v>0</v>
      </c>
      <c r="N1066" s="20">
        <v>11631</v>
      </c>
      <c r="O1066" s="28" t="b">
        <f t="shared" si="178"/>
        <v>0</v>
      </c>
      <c r="P1066" s="7">
        <v>11061</v>
      </c>
      <c r="Q1066" s="28" t="b">
        <f t="shared" si="179"/>
        <v>0</v>
      </c>
      <c r="R1066" s="82"/>
      <c r="S1066" s="28" t="b">
        <f t="shared" si="180"/>
        <v>0</v>
      </c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68"/>
      <c r="AO1066" s="68"/>
      <c r="BH1066" s="24"/>
    </row>
    <row r="1067" spans="1:60" ht="18">
      <c r="A1067" s="39" t="s">
        <v>645</v>
      </c>
      <c r="B1067" s="39" t="s">
        <v>320</v>
      </c>
      <c r="C1067" s="6" t="s">
        <v>56</v>
      </c>
      <c r="D1067" s="62">
        <v>1999</v>
      </c>
      <c r="E1067" s="6" t="s">
        <v>131</v>
      </c>
      <c r="F1067" s="64"/>
      <c r="G1067" s="28" t="b">
        <f t="shared" si="175"/>
        <v>0</v>
      </c>
      <c r="H1067" s="64"/>
      <c r="I1067" s="6"/>
      <c r="J1067" s="7"/>
      <c r="K1067" s="28" t="b">
        <f t="shared" si="176"/>
        <v>0</v>
      </c>
      <c r="L1067" s="7"/>
      <c r="M1067" s="28" t="b">
        <f t="shared" si="177"/>
        <v>0</v>
      </c>
      <c r="N1067" s="20"/>
      <c r="O1067" s="28" t="b">
        <f t="shared" si="178"/>
        <v>0</v>
      </c>
      <c r="P1067" s="7" t="s">
        <v>341</v>
      </c>
      <c r="Q1067" s="28" t="b">
        <f t="shared" si="179"/>
        <v>0</v>
      </c>
      <c r="R1067" s="79"/>
      <c r="S1067" s="28" t="b">
        <f t="shared" si="180"/>
        <v>0</v>
      </c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67"/>
      <c r="AO1067" s="67"/>
      <c r="BH1067" s="24"/>
    </row>
    <row r="1068" spans="1:60">
      <c r="A1068" s="9" t="s">
        <v>426</v>
      </c>
      <c r="B1068" s="9" t="s">
        <v>79</v>
      </c>
      <c r="C1068" s="8" t="s">
        <v>59</v>
      </c>
      <c r="D1068" s="14">
        <v>1989</v>
      </c>
      <c r="E1068" s="6" t="s">
        <v>133</v>
      </c>
      <c r="F1068" s="19">
        <v>25775</v>
      </c>
      <c r="G1068" s="28" t="b">
        <f t="shared" si="175"/>
        <v>0</v>
      </c>
      <c r="H1068" s="19"/>
      <c r="I1068" s="6"/>
      <c r="J1068" s="7">
        <v>5003</v>
      </c>
      <c r="K1068" s="28" t="b">
        <f t="shared" si="176"/>
        <v>0</v>
      </c>
      <c r="L1068" s="19"/>
      <c r="M1068" s="28" t="b">
        <f t="shared" si="177"/>
        <v>0</v>
      </c>
      <c r="N1068" s="7"/>
      <c r="O1068" s="28" t="b">
        <f t="shared" si="178"/>
        <v>0</v>
      </c>
      <c r="P1068" s="7">
        <v>12223</v>
      </c>
      <c r="Q1068" s="28" t="b">
        <f t="shared" si="179"/>
        <v>0</v>
      </c>
      <c r="R1068" s="81">
        <v>33090</v>
      </c>
      <c r="S1068" s="28" t="b">
        <f t="shared" si="180"/>
        <v>0</v>
      </c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68"/>
      <c r="AO1068" s="68"/>
      <c r="BH1068" s="23"/>
    </row>
    <row r="1069" spans="1:60">
      <c r="A1069" s="39" t="s">
        <v>719</v>
      </c>
      <c r="B1069" s="39" t="s">
        <v>81</v>
      </c>
      <c r="C1069" s="6" t="s">
        <v>59</v>
      </c>
      <c r="D1069" s="62">
        <v>1997</v>
      </c>
      <c r="E1069" s="6" t="s">
        <v>135</v>
      </c>
      <c r="F1069" s="19"/>
      <c r="G1069" s="28" t="b">
        <f t="shared" si="175"/>
        <v>0</v>
      </c>
      <c r="H1069" s="19"/>
      <c r="I1069" s="6"/>
      <c r="J1069" s="7">
        <v>4969</v>
      </c>
      <c r="K1069" s="28" t="b">
        <f t="shared" si="176"/>
        <v>0</v>
      </c>
      <c r="L1069" s="19">
        <v>15254</v>
      </c>
      <c r="M1069" s="28" t="b">
        <f t="shared" si="177"/>
        <v>0</v>
      </c>
      <c r="N1069" s="19">
        <v>12440</v>
      </c>
      <c r="O1069" s="28" t="b">
        <f t="shared" si="178"/>
        <v>0</v>
      </c>
      <c r="P1069" s="7">
        <v>11952</v>
      </c>
      <c r="Q1069" s="28" t="b">
        <f t="shared" si="179"/>
        <v>0</v>
      </c>
      <c r="R1069" s="82"/>
      <c r="S1069" s="28" t="b">
        <f t="shared" si="180"/>
        <v>0</v>
      </c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67"/>
      <c r="AO1069" s="67"/>
      <c r="BH1069" s="92"/>
    </row>
    <row r="1070" spans="1:60">
      <c r="A1070" s="47" t="s">
        <v>441</v>
      </c>
      <c r="B1070" s="47" t="s">
        <v>272</v>
      </c>
      <c r="C1070" s="34" t="s">
        <v>51</v>
      </c>
      <c r="D1070" s="33">
        <v>2001</v>
      </c>
      <c r="E1070" s="6" t="s">
        <v>67</v>
      </c>
      <c r="F1070" s="19">
        <v>30267</v>
      </c>
      <c r="G1070" s="28" t="b">
        <f t="shared" si="175"/>
        <v>0</v>
      </c>
      <c r="H1070" s="19">
        <v>12205</v>
      </c>
      <c r="I1070" s="6"/>
      <c r="J1070" s="7">
        <v>5518</v>
      </c>
      <c r="K1070" s="28" t="b">
        <f t="shared" si="176"/>
        <v>0</v>
      </c>
      <c r="L1070" s="19"/>
      <c r="M1070" s="28" t="b">
        <f t="shared" si="177"/>
        <v>0</v>
      </c>
      <c r="N1070" s="19">
        <v>11550</v>
      </c>
      <c r="O1070" s="28" t="b">
        <f t="shared" si="178"/>
        <v>0</v>
      </c>
      <c r="P1070" s="7">
        <v>10793</v>
      </c>
      <c r="Q1070" s="28" t="b">
        <f t="shared" si="179"/>
        <v>0</v>
      </c>
      <c r="R1070" s="79"/>
      <c r="S1070" s="28" t="b">
        <f t="shared" si="180"/>
        <v>0</v>
      </c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68"/>
      <c r="AO1070" s="68"/>
    </row>
    <row r="1071" spans="1:60">
      <c r="A1071" s="39" t="s">
        <v>417</v>
      </c>
      <c r="B1071" s="39" t="s">
        <v>320</v>
      </c>
      <c r="C1071" s="6" t="s">
        <v>51</v>
      </c>
      <c r="D1071" s="62">
        <v>1996</v>
      </c>
      <c r="E1071" s="6" t="s">
        <v>132</v>
      </c>
      <c r="F1071" s="19">
        <v>25759</v>
      </c>
      <c r="G1071" s="28" t="b">
        <f t="shared" si="175"/>
        <v>0</v>
      </c>
      <c r="H1071" s="19"/>
      <c r="I1071" s="6"/>
      <c r="J1071" s="7">
        <v>4998</v>
      </c>
      <c r="K1071" s="28" t="b">
        <f t="shared" si="176"/>
        <v>0</v>
      </c>
      <c r="L1071" s="19">
        <v>15442</v>
      </c>
      <c r="M1071" s="28" t="b">
        <f t="shared" si="177"/>
        <v>0</v>
      </c>
      <c r="N1071" s="7">
        <v>12109</v>
      </c>
      <c r="O1071" s="28" t="b">
        <f t="shared" si="178"/>
        <v>0</v>
      </c>
      <c r="P1071" s="7">
        <v>12688</v>
      </c>
      <c r="Q1071" s="28" t="b">
        <f t="shared" si="179"/>
        <v>0</v>
      </c>
      <c r="R1071" s="79">
        <v>34260</v>
      </c>
      <c r="S1071" s="28" t="b">
        <f t="shared" si="180"/>
        <v>0</v>
      </c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67"/>
      <c r="AO1071" s="67"/>
    </row>
    <row r="1072" spans="1:60">
      <c r="A1072" s="39" t="s">
        <v>417</v>
      </c>
      <c r="B1072" s="39" t="s">
        <v>106</v>
      </c>
      <c r="C1072" s="6" t="s">
        <v>51</v>
      </c>
      <c r="D1072" s="62">
        <v>2004</v>
      </c>
      <c r="E1072" s="6" t="s">
        <v>339</v>
      </c>
      <c r="F1072" s="19"/>
      <c r="G1072" s="28" t="b">
        <f t="shared" si="175"/>
        <v>0</v>
      </c>
      <c r="H1072" s="19">
        <v>15628</v>
      </c>
      <c r="I1072" s="6"/>
      <c r="J1072" s="7">
        <v>10275</v>
      </c>
      <c r="K1072" s="28" t="b">
        <f t="shared" si="176"/>
        <v>0</v>
      </c>
      <c r="L1072" s="7"/>
      <c r="M1072" s="28" t="b">
        <f t="shared" si="177"/>
        <v>0</v>
      </c>
      <c r="N1072" s="7"/>
      <c r="O1072" s="28" t="b">
        <f t="shared" si="178"/>
        <v>0</v>
      </c>
      <c r="P1072" s="7">
        <v>13710</v>
      </c>
      <c r="Q1072" s="28" t="b">
        <f t="shared" si="179"/>
        <v>0</v>
      </c>
      <c r="R1072" s="82"/>
      <c r="S1072" s="28" t="b">
        <f t="shared" si="180"/>
        <v>0</v>
      </c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68"/>
      <c r="AO1072" s="68"/>
      <c r="BH1072" s="23"/>
    </row>
    <row r="1073" spans="1:60">
      <c r="A1073" s="9" t="s">
        <v>424</v>
      </c>
      <c r="B1073" s="9" t="s">
        <v>425</v>
      </c>
      <c r="C1073" s="34" t="s">
        <v>51</v>
      </c>
      <c r="D1073" s="14">
        <v>1998</v>
      </c>
      <c r="E1073" s="6" t="s">
        <v>135</v>
      </c>
      <c r="F1073" s="19">
        <v>30375</v>
      </c>
      <c r="G1073" s="28" t="b">
        <f t="shared" si="175"/>
        <v>0</v>
      </c>
      <c r="H1073" s="19"/>
      <c r="I1073" s="6"/>
      <c r="J1073" s="7">
        <v>4458</v>
      </c>
      <c r="K1073" s="28" t="b">
        <f t="shared" si="176"/>
        <v>0</v>
      </c>
      <c r="L1073" s="19">
        <v>14448</v>
      </c>
      <c r="M1073" s="28" t="b">
        <f t="shared" si="177"/>
        <v>0</v>
      </c>
      <c r="N1073" s="7">
        <v>12557</v>
      </c>
      <c r="O1073" s="28" t="b">
        <f t="shared" si="178"/>
        <v>0</v>
      </c>
      <c r="P1073" s="7">
        <v>12095</v>
      </c>
      <c r="Q1073" s="28" t="b">
        <f t="shared" si="179"/>
        <v>0</v>
      </c>
      <c r="R1073" s="81">
        <v>32344</v>
      </c>
      <c r="S1073" s="28" t="b">
        <f t="shared" si="180"/>
        <v>0</v>
      </c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68"/>
      <c r="AO1073" s="68"/>
      <c r="BH1073" s="23"/>
    </row>
    <row r="1074" spans="1:60">
      <c r="A1074" s="39" t="s">
        <v>725</v>
      </c>
      <c r="B1074" s="39" t="s">
        <v>752</v>
      </c>
      <c r="C1074" s="6" t="s">
        <v>51</v>
      </c>
      <c r="D1074" s="62">
        <v>1995</v>
      </c>
      <c r="E1074" s="6" t="s">
        <v>132</v>
      </c>
      <c r="F1074" s="19">
        <v>30696</v>
      </c>
      <c r="G1074" s="28" t="b">
        <f t="shared" si="175"/>
        <v>0</v>
      </c>
      <c r="H1074" s="19"/>
      <c r="I1074" s="6"/>
      <c r="J1074" s="7">
        <v>5183</v>
      </c>
      <c r="K1074" s="28" t="b">
        <f t="shared" si="176"/>
        <v>0</v>
      </c>
      <c r="L1074" s="19">
        <v>15379</v>
      </c>
      <c r="M1074" s="28" t="b">
        <f t="shared" si="177"/>
        <v>0</v>
      </c>
      <c r="N1074" s="19">
        <v>12515</v>
      </c>
      <c r="O1074" s="28" t="b">
        <f t="shared" si="178"/>
        <v>0</v>
      </c>
      <c r="P1074" s="7">
        <v>11687</v>
      </c>
      <c r="Q1074" s="28" t="b">
        <f t="shared" si="179"/>
        <v>0</v>
      </c>
      <c r="R1074" s="81">
        <v>33130</v>
      </c>
      <c r="S1074" s="28" t="b">
        <f t="shared" si="180"/>
        <v>0</v>
      </c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68"/>
      <c r="AO1074" s="68"/>
      <c r="BH1074" s="45"/>
    </row>
    <row r="1075" spans="1:60">
      <c r="A1075" s="9" t="s">
        <v>422</v>
      </c>
      <c r="B1075" s="9" t="s">
        <v>423</v>
      </c>
      <c r="C1075" s="34" t="s">
        <v>51</v>
      </c>
      <c r="D1075" s="14">
        <v>1999</v>
      </c>
      <c r="E1075" s="6" t="s">
        <v>131</v>
      </c>
      <c r="F1075" s="19">
        <v>25453</v>
      </c>
      <c r="G1075" s="28" t="str">
        <f t="shared" si="175"/>
        <v>Q</v>
      </c>
      <c r="H1075" s="19"/>
      <c r="I1075" s="6"/>
      <c r="J1075" s="7">
        <v>4941</v>
      </c>
      <c r="K1075" s="28" t="str">
        <f t="shared" si="176"/>
        <v>Q</v>
      </c>
      <c r="L1075" s="19">
        <v>14350</v>
      </c>
      <c r="M1075" s="28" t="b">
        <f t="shared" si="177"/>
        <v>0</v>
      </c>
      <c r="N1075" s="19">
        <v>11593</v>
      </c>
      <c r="O1075" s="28" t="str">
        <f t="shared" si="178"/>
        <v>Q</v>
      </c>
      <c r="P1075" s="7">
        <v>13797</v>
      </c>
      <c r="Q1075" s="28" t="b">
        <f t="shared" si="179"/>
        <v>0</v>
      </c>
      <c r="R1075" s="79">
        <v>32983</v>
      </c>
      <c r="S1075" s="28" t="b">
        <f t="shared" si="180"/>
        <v>0</v>
      </c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68"/>
      <c r="AO1075" s="68"/>
      <c r="BH1075" s="24"/>
    </row>
    <row r="1076" spans="1:60">
      <c r="A1076" s="39" t="s">
        <v>407</v>
      </c>
      <c r="B1076" s="39" t="s">
        <v>408</v>
      </c>
      <c r="C1076" s="6" t="s">
        <v>51</v>
      </c>
      <c r="D1076" s="62">
        <v>1996</v>
      </c>
      <c r="E1076" s="6" t="s">
        <v>132</v>
      </c>
      <c r="F1076" s="19">
        <v>24377</v>
      </c>
      <c r="G1076" s="28" t="b">
        <f t="shared" si="175"/>
        <v>0</v>
      </c>
      <c r="H1076" s="19"/>
      <c r="I1076" s="6"/>
      <c r="J1076" s="7">
        <v>4248</v>
      </c>
      <c r="K1076" s="28" t="b">
        <f t="shared" si="176"/>
        <v>0</v>
      </c>
      <c r="L1076" s="19">
        <v>13314</v>
      </c>
      <c r="M1076" s="28" t="b">
        <f t="shared" si="177"/>
        <v>0</v>
      </c>
      <c r="N1076" s="19">
        <v>10804</v>
      </c>
      <c r="O1076" s="28" t="str">
        <f t="shared" si="178"/>
        <v>Q</v>
      </c>
      <c r="P1076" s="7">
        <v>10817</v>
      </c>
      <c r="Q1076" s="28" t="str">
        <f t="shared" si="179"/>
        <v>Q</v>
      </c>
      <c r="R1076" s="79">
        <v>30690</v>
      </c>
      <c r="S1076" s="28" t="b">
        <f t="shared" si="180"/>
        <v>0</v>
      </c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68"/>
      <c r="AO1076" s="68"/>
    </row>
    <row r="1077" spans="1:60">
      <c r="A1077" s="9" t="s">
        <v>1438</v>
      </c>
      <c r="B1077" s="9" t="s">
        <v>1439</v>
      </c>
      <c r="C1077" s="6" t="s">
        <v>51</v>
      </c>
      <c r="D1077" s="14">
        <v>1994</v>
      </c>
      <c r="E1077" s="6" t="s">
        <v>133</v>
      </c>
      <c r="F1077" s="19">
        <v>30025</v>
      </c>
      <c r="G1077" s="28" t="b">
        <f t="shared" si="175"/>
        <v>0</v>
      </c>
      <c r="H1077" s="19"/>
      <c r="I1077" s="6"/>
      <c r="J1077" s="7">
        <v>5327</v>
      </c>
      <c r="K1077" s="28" t="b">
        <f t="shared" si="176"/>
        <v>0</v>
      </c>
      <c r="L1077" s="19">
        <v>14801</v>
      </c>
      <c r="M1077" s="28" t="b">
        <f t="shared" si="177"/>
        <v>0</v>
      </c>
      <c r="N1077" s="19">
        <v>13073</v>
      </c>
      <c r="O1077" s="28" t="b">
        <f t="shared" si="178"/>
        <v>0</v>
      </c>
      <c r="P1077" s="7"/>
      <c r="Q1077" s="28" t="b">
        <f t="shared" si="179"/>
        <v>0</v>
      </c>
      <c r="R1077" s="79"/>
      <c r="S1077" s="28" t="b">
        <f t="shared" si="180"/>
        <v>0</v>
      </c>
    </row>
    <row r="1078" spans="1:60">
      <c r="A1078" s="39" t="s">
        <v>439</v>
      </c>
      <c r="B1078" s="39" t="s">
        <v>968</v>
      </c>
      <c r="C1078" s="6" t="s">
        <v>51</v>
      </c>
      <c r="D1078" s="62">
        <v>2004</v>
      </c>
      <c r="E1078" s="6" t="s">
        <v>339</v>
      </c>
      <c r="F1078" s="19"/>
      <c r="G1078" s="28" t="b">
        <f t="shared" si="175"/>
        <v>0</v>
      </c>
      <c r="H1078" s="19">
        <v>14963</v>
      </c>
      <c r="I1078" s="6"/>
      <c r="J1078" s="7">
        <v>10104</v>
      </c>
      <c r="K1078" s="28" t="b">
        <f t="shared" si="176"/>
        <v>0</v>
      </c>
      <c r="L1078" s="7"/>
      <c r="M1078" s="28" t="b">
        <f t="shared" si="177"/>
        <v>0</v>
      </c>
      <c r="N1078" s="7"/>
      <c r="O1078" s="28" t="b">
        <f t="shared" si="178"/>
        <v>0</v>
      </c>
      <c r="P1078" s="7">
        <v>12950</v>
      </c>
      <c r="Q1078" s="28" t="b">
        <f t="shared" si="179"/>
        <v>0</v>
      </c>
      <c r="R1078" s="82"/>
      <c r="S1078" s="28" t="b">
        <f t="shared" si="180"/>
        <v>0</v>
      </c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68"/>
      <c r="AO1078" s="68"/>
      <c r="BH1078" s="24"/>
    </row>
    <row r="1079" spans="1:60">
      <c r="A1079" s="39" t="s">
        <v>401</v>
      </c>
      <c r="B1079" s="39" t="s">
        <v>402</v>
      </c>
      <c r="C1079" s="6" t="s">
        <v>51</v>
      </c>
      <c r="D1079" s="62">
        <v>1998</v>
      </c>
      <c r="E1079" s="6" t="s">
        <v>135</v>
      </c>
      <c r="F1079" s="19">
        <v>23391</v>
      </c>
      <c r="G1079" s="28" t="str">
        <f t="shared" si="175"/>
        <v>Q</v>
      </c>
      <c r="H1079" s="19"/>
      <c r="I1079" s="6"/>
      <c r="J1079" s="7">
        <v>3852</v>
      </c>
      <c r="K1079" s="28" t="str">
        <f t="shared" si="176"/>
        <v>Q</v>
      </c>
      <c r="L1079" s="19">
        <v>12635</v>
      </c>
      <c r="M1079" s="28" t="str">
        <f t="shared" si="177"/>
        <v>Q</v>
      </c>
      <c r="N1079" s="19">
        <v>10614</v>
      </c>
      <c r="O1079" s="28" t="str">
        <f t="shared" si="178"/>
        <v>Q</v>
      </c>
      <c r="P1079" s="7">
        <v>10795</v>
      </c>
      <c r="Q1079" s="28" t="str">
        <f t="shared" si="179"/>
        <v>Q</v>
      </c>
      <c r="R1079" s="81">
        <v>25323</v>
      </c>
      <c r="S1079" s="28" t="str">
        <f t="shared" si="180"/>
        <v>Q</v>
      </c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68"/>
      <c r="AO1079" s="68"/>
      <c r="BH1079" s="24"/>
    </row>
    <row r="1080" spans="1:60">
      <c r="A1080" s="39" t="s">
        <v>409</v>
      </c>
      <c r="B1080" s="39" t="s">
        <v>491</v>
      </c>
      <c r="C1080" s="6" t="s">
        <v>51</v>
      </c>
      <c r="D1080" s="62">
        <v>1987</v>
      </c>
      <c r="E1080" s="6" t="s">
        <v>133</v>
      </c>
      <c r="F1080" s="19">
        <v>24696</v>
      </c>
      <c r="G1080" s="28" t="b">
        <f t="shared" si="175"/>
        <v>0</v>
      </c>
      <c r="H1080" s="19"/>
      <c r="I1080" s="6"/>
      <c r="J1080" s="7">
        <v>4133</v>
      </c>
      <c r="K1080" s="28" t="b">
        <f t="shared" si="176"/>
        <v>0</v>
      </c>
      <c r="L1080" s="7">
        <v>12934</v>
      </c>
      <c r="M1080" s="28" t="b">
        <f t="shared" si="177"/>
        <v>0</v>
      </c>
      <c r="N1080" s="7">
        <v>11712</v>
      </c>
      <c r="O1080" s="28" t="b">
        <f t="shared" si="178"/>
        <v>0</v>
      </c>
      <c r="P1080" s="7">
        <v>10523</v>
      </c>
      <c r="Q1080" s="28" t="str">
        <f t="shared" si="179"/>
        <v>Q</v>
      </c>
      <c r="R1080" s="81">
        <v>31367</v>
      </c>
      <c r="S1080" s="28" t="b">
        <f t="shared" si="180"/>
        <v>0</v>
      </c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68"/>
      <c r="AO1080" s="68"/>
      <c r="BH1080" s="24"/>
    </row>
    <row r="1081" spans="1:60">
      <c r="A1081" s="39" t="s">
        <v>413</v>
      </c>
      <c r="B1081" s="39" t="s">
        <v>975</v>
      </c>
      <c r="C1081" s="6" t="s">
        <v>51</v>
      </c>
      <c r="D1081" s="62">
        <v>1998</v>
      </c>
      <c r="E1081" s="6" t="s">
        <v>135</v>
      </c>
      <c r="F1081" s="19">
        <v>23631</v>
      </c>
      <c r="G1081" s="28" t="b">
        <f t="shared" si="175"/>
        <v>0</v>
      </c>
      <c r="H1081" s="19"/>
      <c r="I1081" s="6"/>
      <c r="J1081" s="7">
        <v>4407</v>
      </c>
      <c r="K1081" s="28" t="b">
        <f t="shared" si="176"/>
        <v>0</v>
      </c>
      <c r="L1081" s="19">
        <v>13897</v>
      </c>
      <c r="M1081" s="28" t="b">
        <f t="shared" si="177"/>
        <v>0</v>
      </c>
      <c r="N1081" s="19">
        <v>11177</v>
      </c>
      <c r="O1081" s="28" t="str">
        <f t="shared" si="178"/>
        <v>Q</v>
      </c>
      <c r="P1081" s="7">
        <v>11213</v>
      </c>
      <c r="Q1081" s="28" t="str">
        <f t="shared" si="179"/>
        <v>Q</v>
      </c>
      <c r="R1081" s="81">
        <v>25522</v>
      </c>
      <c r="S1081" s="28" t="str">
        <f t="shared" si="180"/>
        <v>Q</v>
      </c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68"/>
      <c r="AO1081" s="68"/>
      <c r="BH1081" s="24"/>
    </row>
    <row r="1082" spans="1:60" ht="18">
      <c r="A1082" s="9" t="s">
        <v>822</v>
      </c>
      <c r="B1082" s="9" t="s">
        <v>888</v>
      </c>
      <c r="C1082" s="6" t="s">
        <v>51</v>
      </c>
      <c r="D1082" s="10">
        <v>2001</v>
      </c>
      <c r="E1082" s="6" t="s">
        <v>67</v>
      </c>
      <c r="F1082" s="64"/>
      <c r="G1082" s="28" t="b">
        <f t="shared" si="175"/>
        <v>0</v>
      </c>
      <c r="H1082" s="64"/>
      <c r="I1082" s="6"/>
      <c r="J1082" s="7"/>
      <c r="K1082" s="28" t="b">
        <f t="shared" si="176"/>
        <v>0</v>
      </c>
      <c r="L1082" s="7"/>
      <c r="M1082" s="28" t="b">
        <f t="shared" si="177"/>
        <v>0</v>
      </c>
      <c r="N1082" s="7">
        <v>23659</v>
      </c>
      <c r="O1082" s="28" t="b">
        <f t="shared" si="178"/>
        <v>0</v>
      </c>
      <c r="P1082" s="7">
        <v>14297</v>
      </c>
      <c r="Q1082" s="28" t="b">
        <f t="shared" si="179"/>
        <v>0</v>
      </c>
      <c r="R1082" s="79"/>
      <c r="S1082" s="28" t="b">
        <f t="shared" si="180"/>
        <v>0</v>
      </c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69"/>
      <c r="AO1082" s="69"/>
    </row>
    <row r="1083" spans="1:60">
      <c r="A1083" s="9" t="s">
        <v>445</v>
      </c>
      <c r="B1083" s="9" t="s">
        <v>328</v>
      </c>
      <c r="C1083" s="6" t="s">
        <v>51</v>
      </c>
      <c r="D1083" s="14">
        <v>1974</v>
      </c>
      <c r="E1083" s="6" t="s">
        <v>134</v>
      </c>
      <c r="F1083" s="19">
        <v>51049</v>
      </c>
      <c r="G1083" s="28" t="b">
        <f t="shared" si="175"/>
        <v>0</v>
      </c>
      <c r="H1083" s="19"/>
      <c r="I1083" s="6"/>
      <c r="J1083" s="7">
        <v>10540</v>
      </c>
      <c r="K1083" s="28" t="b">
        <f t="shared" si="176"/>
        <v>0</v>
      </c>
      <c r="L1083" s="19"/>
      <c r="M1083" s="28" t="b">
        <f t="shared" si="177"/>
        <v>0</v>
      </c>
      <c r="N1083" s="19">
        <v>14731</v>
      </c>
      <c r="O1083" s="28" t="b">
        <f t="shared" si="178"/>
        <v>0</v>
      </c>
      <c r="P1083" s="7"/>
      <c r="Q1083" s="28" t="b">
        <f t="shared" si="179"/>
        <v>0</v>
      </c>
      <c r="R1083" s="79"/>
      <c r="S1083" s="28" t="b">
        <f t="shared" si="180"/>
        <v>0</v>
      </c>
    </row>
    <row r="1084" spans="1:60">
      <c r="A1084" s="9" t="s">
        <v>445</v>
      </c>
      <c r="B1084" s="9" t="s">
        <v>100</v>
      </c>
      <c r="C1084" s="6" t="s">
        <v>51</v>
      </c>
      <c r="D1084" s="14">
        <v>2003</v>
      </c>
      <c r="E1084" s="6" t="s">
        <v>339</v>
      </c>
      <c r="F1084" s="19"/>
      <c r="G1084" s="28" t="b">
        <f t="shared" si="175"/>
        <v>0</v>
      </c>
      <c r="H1084" s="19"/>
      <c r="I1084" s="6"/>
      <c r="J1084" s="7"/>
      <c r="K1084" s="28" t="b">
        <f t="shared" si="176"/>
        <v>0</v>
      </c>
      <c r="L1084" s="19"/>
      <c r="M1084" s="28" t="b">
        <f t="shared" si="177"/>
        <v>0</v>
      </c>
      <c r="N1084" s="19"/>
      <c r="O1084" s="28" t="b">
        <f t="shared" si="178"/>
        <v>0</v>
      </c>
      <c r="P1084" s="7">
        <v>20368</v>
      </c>
      <c r="Q1084" s="28" t="b">
        <f t="shared" si="179"/>
        <v>0</v>
      </c>
      <c r="R1084" s="79"/>
      <c r="S1084" s="28" t="b">
        <f t="shared" si="180"/>
        <v>0</v>
      </c>
    </row>
    <row r="1085" spans="1:60">
      <c r="A1085" s="39" t="s">
        <v>699</v>
      </c>
      <c r="B1085" s="39" t="s">
        <v>98</v>
      </c>
      <c r="C1085" s="6" t="s">
        <v>51</v>
      </c>
      <c r="D1085" s="62">
        <v>1996</v>
      </c>
      <c r="E1085" s="6" t="s">
        <v>132</v>
      </c>
      <c r="F1085" s="19">
        <v>22414</v>
      </c>
      <c r="G1085" s="28" t="str">
        <f t="shared" si="175"/>
        <v>Q</v>
      </c>
      <c r="H1085" s="19"/>
      <c r="I1085" s="6"/>
      <c r="J1085" s="7">
        <v>4074</v>
      </c>
      <c r="K1085" s="28" t="b">
        <f t="shared" si="176"/>
        <v>0</v>
      </c>
      <c r="L1085" s="19">
        <v>13137</v>
      </c>
      <c r="M1085" s="28" t="b">
        <f t="shared" si="177"/>
        <v>0</v>
      </c>
      <c r="N1085" s="7">
        <v>10935</v>
      </c>
      <c r="O1085" s="28" t="str">
        <f t="shared" si="178"/>
        <v>Q</v>
      </c>
      <c r="P1085" s="7">
        <v>10808</v>
      </c>
      <c r="Q1085" s="28" t="str">
        <f t="shared" si="179"/>
        <v>Q</v>
      </c>
      <c r="R1085" s="81">
        <v>30107</v>
      </c>
      <c r="S1085" s="28" t="b">
        <f t="shared" si="180"/>
        <v>0</v>
      </c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69"/>
      <c r="AO1085" s="69"/>
    </row>
    <row r="1086" spans="1:60">
      <c r="A1086" s="9" t="s">
        <v>886</v>
      </c>
      <c r="B1086" s="9" t="s">
        <v>887</v>
      </c>
      <c r="C1086" s="6" t="s">
        <v>51</v>
      </c>
      <c r="D1086" s="10">
        <v>2006</v>
      </c>
      <c r="E1086" s="6" t="s">
        <v>344</v>
      </c>
      <c r="F1086" s="19"/>
      <c r="G1086" s="28" t="b">
        <f t="shared" si="175"/>
        <v>0</v>
      </c>
      <c r="H1086" s="19"/>
      <c r="I1086" s="6"/>
      <c r="J1086" s="7">
        <v>14304</v>
      </c>
      <c r="K1086" s="28" t="b">
        <f t="shared" si="176"/>
        <v>0</v>
      </c>
      <c r="L1086" s="19"/>
      <c r="M1086" s="28" t="b">
        <f t="shared" si="177"/>
        <v>0</v>
      </c>
      <c r="N1086" s="20"/>
      <c r="O1086" s="28" t="b">
        <f t="shared" si="178"/>
        <v>0</v>
      </c>
      <c r="P1086" s="7" t="s">
        <v>341</v>
      </c>
      <c r="Q1086" s="28" t="b">
        <f t="shared" si="179"/>
        <v>0</v>
      </c>
      <c r="R1086" s="79"/>
      <c r="S1086" s="28" t="b">
        <f t="shared" si="180"/>
        <v>0</v>
      </c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68"/>
      <c r="AO1086" s="68"/>
      <c r="BH1086" s="24"/>
    </row>
    <row r="1087" spans="1:60">
      <c r="A1087" s="9" t="s">
        <v>878</v>
      </c>
      <c r="B1087" s="9" t="s">
        <v>425</v>
      </c>
      <c r="C1087" s="6" t="s">
        <v>51</v>
      </c>
      <c r="D1087" s="10">
        <v>2003</v>
      </c>
      <c r="E1087" s="6" t="s">
        <v>339</v>
      </c>
      <c r="F1087" s="19"/>
      <c r="G1087" s="28" t="b">
        <f t="shared" si="175"/>
        <v>0</v>
      </c>
      <c r="H1087" s="19">
        <v>14638</v>
      </c>
      <c r="I1087" s="6"/>
      <c r="J1087" s="7">
        <v>10680</v>
      </c>
      <c r="K1087" s="28" t="b">
        <f t="shared" si="176"/>
        <v>0</v>
      </c>
      <c r="L1087" s="19"/>
      <c r="M1087" s="28" t="b">
        <f t="shared" si="177"/>
        <v>0</v>
      </c>
      <c r="N1087" s="7"/>
      <c r="O1087" s="28" t="b">
        <f t="shared" si="178"/>
        <v>0</v>
      </c>
      <c r="P1087" s="7">
        <v>12900</v>
      </c>
      <c r="Q1087" s="28" t="b">
        <f t="shared" si="179"/>
        <v>0</v>
      </c>
      <c r="R1087" s="79"/>
      <c r="S1087" s="28" t="b">
        <f t="shared" si="180"/>
        <v>0</v>
      </c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68"/>
      <c r="AO1087" s="68"/>
    </row>
    <row r="1088" spans="1:60">
      <c r="A1088" s="9" t="s">
        <v>878</v>
      </c>
      <c r="B1088" s="9" t="s">
        <v>879</v>
      </c>
      <c r="C1088" s="6" t="s">
        <v>51</v>
      </c>
      <c r="D1088" s="10">
        <v>2005</v>
      </c>
      <c r="E1088" s="6" t="s">
        <v>344</v>
      </c>
      <c r="F1088" s="19"/>
      <c r="G1088" s="28" t="b">
        <f t="shared" si="175"/>
        <v>0</v>
      </c>
      <c r="H1088" s="19">
        <v>21686</v>
      </c>
      <c r="I1088" s="6"/>
      <c r="J1088" s="7">
        <v>12254</v>
      </c>
      <c r="K1088" s="28" t="b">
        <f t="shared" si="176"/>
        <v>0</v>
      </c>
      <c r="L1088" s="19"/>
      <c r="M1088" s="28" t="b">
        <f t="shared" si="177"/>
        <v>0</v>
      </c>
      <c r="N1088" s="7"/>
      <c r="O1088" s="28" t="b">
        <f t="shared" si="178"/>
        <v>0</v>
      </c>
      <c r="P1088" s="7">
        <v>15247</v>
      </c>
      <c r="Q1088" s="28" t="b">
        <f t="shared" si="179"/>
        <v>0</v>
      </c>
      <c r="R1088" s="79"/>
      <c r="S1088" s="28" t="b">
        <f t="shared" si="180"/>
        <v>0</v>
      </c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67"/>
      <c r="AO1088" s="67"/>
      <c r="BH1088" s="24"/>
    </row>
    <row r="1089" spans="1:254">
      <c r="A1089" s="9" t="s">
        <v>882</v>
      </c>
      <c r="B1089" s="9" t="s">
        <v>883</v>
      </c>
      <c r="C1089" s="6" t="s">
        <v>51</v>
      </c>
      <c r="D1089" s="10">
        <v>1971</v>
      </c>
      <c r="E1089" s="6" t="s">
        <v>134</v>
      </c>
      <c r="F1089" s="19">
        <v>31468</v>
      </c>
      <c r="G1089" s="28" t="b">
        <f t="shared" si="175"/>
        <v>0</v>
      </c>
      <c r="H1089" s="19"/>
      <c r="I1089" s="6"/>
      <c r="J1089" s="7">
        <v>5942</v>
      </c>
      <c r="K1089" s="28" t="b">
        <f t="shared" si="176"/>
        <v>0</v>
      </c>
      <c r="L1089" s="19">
        <v>21987</v>
      </c>
      <c r="M1089" s="28" t="b">
        <f t="shared" si="177"/>
        <v>0</v>
      </c>
      <c r="N1089" s="19">
        <v>11603</v>
      </c>
      <c r="O1089" s="28" t="b">
        <f t="shared" si="178"/>
        <v>0</v>
      </c>
      <c r="P1089" s="7">
        <v>11461</v>
      </c>
      <c r="Q1089" s="28" t="b">
        <f t="shared" si="179"/>
        <v>0</v>
      </c>
      <c r="R1089" s="79">
        <v>34897</v>
      </c>
      <c r="S1089" s="28" t="b">
        <f t="shared" si="180"/>
        <v>0</v>
      </c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68"/>
      <c r="AO1089" s="68"/>
    </row>
    <row r="1090" spans="1:254">
      <c r="A1090" s="39" t="s">
        <v>717</v>
      </c>
      <c r="B1090" s="39" t="s">
        <v>718</v>
      </c>
      <c r="C1090" s="6" t="s">
        <v>26</v>
      </c>
      <c r="D1090" s="62">
        <v>1997</v>
      </c>
      <c r="E1090" s="6" t="s">
        <v>135</v>
      </c>
      <c r="F1090" s="19"/>
      <c r="G1090" s="28" t="b">
        <f t="shared" si="175"/>
        <v>0</v>
      </c>
      <c r="H1090" s="19"/>
      <c r="I1090" s="6"/>
      <c r="J1090" s="7">
        <v>4581</v>
      </c>
      <c r="K1090" s="28" t="b">
        <f t="shared" si="176"/>
        <v>0</v>
      </c>
      <c r="L1090" s="19">
        <v>13803</v>
      </c>
      <c r="M1090" s="28" t="b">
        <f t="shared" si="177"/>
        <v>0</v>
      </c>
      <c r="N1090" s="7">
        <v>10873</v>
      </c>
      <c r="O1090" s="28" t="str">
        <f t="shared" si="178"/>
        <v>Q</v>
      </c>
      <c r="P1090" s="7">
        <v>11149</v>
      </c>
      <c r="Q1090" s="28" t="str">
        <f t="shared" si="179"/>
        <v>Q</v>
      </c>
      <c r="R1090" s="79">
        <v>31008</v>
      </c>
      <c r="S1090" s="28" t="b">
        <f t="shared" si="180"/>
        <v>0</v>
      </c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67"/>
      <c r="AO1090" s="67"/>
      <c r="BH1090" s="70"/>
    </row>
    <row r="1091" spans="1:254">
      <c r="A1091" s="9" t="s">
        <v>394</v>
      </c>
      <c r="B1091" s="9" t="s">
        <v>272</v>
      </c>
      <c r="C1091" s="34" t="s">
        <v>26</v>
      </c>
      <c r="D1091" s="14">
        <v>1997</v>
      </c>
      <c r="E1091" s="6" t="s">
        <v>135</v>
      </c>
      <c r="F1091" s="19">
        <v>21235</v>
      </c>
      <c r="G1091" s="28" t="str">
        <f t="shared" si="175"/>
        <v>Q</v>
      </c>
      <c r="H1091" s="19"/>
      <c r="I1091" s="6"/>
      <c r="J1091" s="7">
        <v>3678</v>
      </c>
      <c r="K1091" s="28" t="str">
        <f t="shared" si="176"/>
        <v>Q</v>
      </c>
      <c r="L1091" s="19">
        <v>11806</v>
      </c>
      <c r="M1091" s="28" t="str">
        <f t="shared" si="177"/>
        <v>Q</v>
      </c>
      <c r="N1091" s="7">
        <v>5421</v>
      </c>
      <c r="O1091" s="28" t="str">
        <f t="shared" si="178"/>
        <v>Q</v>
      </c>
      <c r="P1091" s="7">
        <v>10296</v>
      </c>
      <c r="Q1091" s="28" t="str">
        <f t="shared" si="179"/>
        <v>Q</v>
      </c>
      <c r="R1091" s="79">
        <v>23738</v>
      </c>
      <c r="S1091" s="28" t="str">
        <f t="shared" si="180"/>
        <v>Q</v>
      </c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68"/>
      <c r="AO1091" s="68"/>
      <c r="BH1091" s="70"/>
    </row>
    <row r="1092" spans="1:254">
      <c r="A1092" s="9" t="s">
        <v>400</v>
      </c>
      <c r="B1092" s="9" t="s">
        <v>310</v>
      </c>
      <c r="C1092" s="34" t="s">
        <v>26</v>
      </c>
      <c r="D1092" s="14">
        <v>1988</v>
      </c>
      <c r="E1092" s="6" t="s">
        <v>133</v>
      </c>
      <c r="F1092" s="19"/>
      <c r="G1092" s="28" t="b">
        <f t="shared" si="175"/>
        <v>0</v>
      </c>
      <c r="H1092" s="19"/>
      <c r="I1092" s="6"/>
      <c r="J1092" s="7">
        <v>3793</v>
      </c>
      <c r="K1092" s="28" t="str">
        <f t="shared" si="176"/>
        <v>Q</v>
      </c>
      <c r="L1092" s="19"/>
      <c r="M1092" s="28" t="b">
        <f t="shared" si="177"/>
        <v>0</v>
      </c>
      <c r="N1092" s="19">
        <v>10299</v>
      </c>
      <c r="O1092" s="28" t="str">
        <f t="shared" si="178"/>
        <v>Q</v>
      </c>
      <c r="P1092" s="7">
        <v>10658</v>
      </c>
      <c r="Q1092" s="28" t="b">
        <f t="shared" si="179"/>
        <v>0</v>
      </c>
      <c r="R1092" s="79"/>
      <c r="S1092" s="28" t="b">
        <f t="shared" si="180"/>
        <v>0</v>
      </c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68"/>
      <c r="AO1092" s="68"/>
      <c r="BH1092" s="24"/>
    </row>
    <row r="1093" spans="1:254">
      <c r="A1093" s="9" t="s">
        <v>191</v>
      </c>
      <c r="B1093" s="9" t="s">
        <v>114</v>
      </c>
      <c r="C1093" s="34" t="s">
        <v>26</v>
      </c>
      <c r="D1093" s="14">
        <v>1992</v>
      </c>
      <c r="E1093" s="6" t="s">
        <v>133</v>
      </c>
      <c r="F1093" s="19">
        <v>24672</v>
      </c>
      <c r="G1093" s="28" t="b">
        <f t="shared" si="175"/>
        <v>0</v>
      </c>
      <c r="H1093" s="19"/>
      <c r="I1093" s="6"/>
      <c r="J1093" s="7">
        <v>3797</v>
      </c>
      <c r="K1093" s="28" t="str">
        <f t="shared" si="176"/>
        <v>Q</v>
      </c>
      <c r="L1093" s="19">
        <v>12666</v>
      </c>
      <c r="M1093" s="28" t="b">
        <f t="shared" si="177"/>
        <v>0</v>
      </c>
      <c r="N1093" s="19">
        <v>12766</v>
      </c>
      <c r="O1093" s="28" t="b">
        <f t="shared" si="178"/>
        <v>0</v>
      </c>
      <c r="P1093" s="7">
        <v>12315</v>
      </c>
      <c r="Q1093" s="28" t="b">
        <f t="shared" si="179"/>
        <v>0</v>
      </c>
      <c r="R1093" s="79">
        <v>33415</v>
      </c>
      <c r="S1093" s="28" t="b">
        <f t="shared" si="180"/>
        <v>0</v>
      </c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68"/>
      <c r="AO1093" s="68"/>
      <c r="BH1093" s="24"/>
    </row>
    <row r="1094" spans="1:254">
      <c r="A1094" s="39" t="s">
        <v>440</v>
      </c>
      <c r="B1094" s="39" t="s">
        <v>895</v>
      </c>
      <c r="C1094" s="6" t="s">
        <v>26</v>
      </c>
      <c r="D1094" s="62">
        <v>2001</v>
      </c>
      <c r="E1094" s="6" t="s">
        <v>67</v>
      </c>
      <c r="F1094" s="19"/>
      <c r="G1094" s="28" t="b">
        <f t="shared" ref="G1094:G1110" si="181">IF(AND(E1094="Sénior",F1094&lt;=22050,F1094&gt;1),"Q",IF(AND(E1094="Junior",F1094&lt;=22700,F1094&gt;1),"Q",IF(AND(E1094="Cadet",F1094&lt;=23527,F1094&gt;1),"Q",IF(AND(E1094="Minime",F1094&lt;=25768,F1094&gt;1),"Q"))))</f>
        <v>0</v>
      </c>
      <c r="H1094" s="19">
        <v>12182</v>
      </c>
      <c r="I1094" s="6"/>
      <c r="J1094" s="7">
        <v>5248</v>
      </c>
      <c r="K1094" s="28" t="b">
        <f t="shared" ref="K1094:K1110" si="182">IF(AND(E1094="Sénior",J1094&lt;=3830,J1094&gt;1),"Q",IF(AND(E1094="Junior",J1094&lt;=4000,J1094&gt;1),"Q",IF(AND(E1094="Cadet",J1094&lt;=4266,J1094&gt;1),"Q",IF(AND(E1094="Minime",J1094&lt;=5096,J1094&gt;1),"Q"))))</f>
        <v>0</v>
      </c>
      <c r="L1094" s="7"/>
      <c r="M1094" s="28" t="b">
        <f t="shared" ref="M1094:M1110" si="183">IF(AND(E1094="Sénior",L1094&lt;=12238,L1094&gt;1),"Q",IF(AND(E1094="Junior",L1094&lt;=12600,L1094&gt;1),"Q",IF(AND(E1094="Cadet",L1094&lt;=13092,L1094&gt;1),"Q",IF(AND(E1094="Minime",L1094&lt;=14000,L1094&gt;1),"Q"))))</f>
        <v>0</v>
      </c>
      <c r="N1094" s="20"/>
      <c r="O1094" s="28" t="b">
        <f t="shared" ref="O1094:O1110" si="184">IF(AND(E1094="Sénior",N1094&lt;=10560,N1094&gt;1),"Q",IF(AND(E1094="Junior",N1094&lt;=11100,N1094&gt;1),"Q",IF(AND(E1094="Cadet",N1094&lt;=11739,N1094&gt;1),"Q",IF(AND(E1094="Minime",N1094&lt;=13100,N1094&gt;1),"Q"))))</f>
        <v>0</v>
      </c>
      <c r="P1094" s="7">
        <v>11199</v>
      </c>
      <c r="Q1094" s="28" t="b">
        <f t="shared" ref="Q1094:Q1110" si="185">IF(AND(E1094="Sénior",P1094&lt;=10623,P1094&gt;1),"Q",IF(AND(E1094="Junior",P1094&lt;=10900,P1094&gt;1),"Q",IF(AND(E1094="Cadet",P1094&lt;=11269,P1094&gt;1),"Q",IF(AND(E1094="Minime",P1094&lt;=12404,P1094&gt;1),"Q"))))</f>
        <v>0</v>
      </c>
      <c r="R1094" s="82"/>
      <c r="S1094" s="28" t="b">
        <f t="shared" ref="S1094:S1110" si="186">IF(AND(E1094="Sénior",R1094&lt;=24630,R1094&gt;1),"Q",IF(AND(E1094="Junior",R1094&lt;=25400,R1094&gt;1),"Q",IF(AND(E1094="Cadet",R1094&lt;=25904,R1094&gt;1),"Q",IF(AND(E1094="Minime",R1094&lt;=32633,R1094&gt;1),"Q"))))</f>
        <v>0</v>
      </c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68"/>
      <c r="AO1094" s="68"/>
    </row>
    <row r="1095" spans="1:254">
      <c r="A1095" s="47" t="s">
        <v>440</v>
      </c>
      <c r="B1095" s="48" t="s">
        <v>219</v>
      </c>
      <c r="C1095" s="34" t="s">
        <v>26</v>
      </c>
      <c r="D1095" s="33">
        <v>2004</v>
      </c>
      <c r="E1095" s="6" t="s">
        <v>339</v>
      </c>
      <c r="F1095" s="19"/>
      <c r="G1095" s="28" t="b">
        <f t="shared" si="181"/>
        <v>0</v>
      </c>
      <c r="H1095" s="19">
        <v>13778</v>
      </c>
      <c r="I1095" s="6"/>
      <c r="J1095" s="7">
        <v>5119</v>
      </c>
      <c r="K1095" s="28" t="b">
        <f t="shared" si="182"/>
        <v>0</v>
      </c>
      <c r="L1095" s="19"/>
      <c r="M1095" s="28" t="b">
        <f t="shared" si="183"/>
        <v>0</v>
      </c>
      <c r="N1095" s="7"/>
      <c r="O1095" s="28" t="b">
        <f t="shared" si="184"/>
        <v>0</v>
      </c>
      <c r="P1095" s="7">
        <v>12347</v>
      </c>
      <c r="Q1095" s="28" t="b">
        <f t="shared" si="185"/>
        <v>0</v>
      </c>
      <c r="R1095" s="79"/>
      <c r="S1095" s="28" t="b">
        <f t="shared" si="186"/>
        <v>0</v>
      </c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68"/>
      <c r="AO1095" s="68"/>
      <c r="BH1095" s="24"/>
    </row>
    <row r="1096" spans="1:254">
      <c r="A1096" s="9" t="s">
        <v>416</v>
      </c>
      <c r="B1096" s="9" t="s">
        <v>92</v>
      </c>
      <c r="C1096" s="34" t="s">
        <v>26</v>
      </c>
      <c r="D1096" s="14">
        <v>1995</v>
      </c>
      <c r="E1096" s="6" t="s">
        <v>132</v>
      </c>
      <c r="F1096" s="19">
        <v>25530</v>
      </c>
      <c r="G1096" s="28" t="b">
        <f t="shared" si="181"/>
        <v>0</v>
      </c>
      <c r="H1096" s="19"/>
      <c r="I1096" s="6"/>
      <c r="J1096" s="7">
        <v>4270</v>
      </c>
      <c r="K1096" s="28" t="b">
        <f t="shared" si="182"/>
        <v>0</v>
      </c>
      <c r="L1096" s="19">
        <v>11940</v>
      </c>
      <c r="M1096" s="28" t="str">
        <f t="shared" si="183"/>
        <v>Q</v>
      </c>
      <c r="N1096" s="19">
        <v>11592</v>
      </c>
      <c r="O1096" s="28" t="b">
        <f t="shared" si="184"/>
        <v>0</v>
      </c>
      <c r="P1096" s="7">
        <v>11204</v>
      </c>
      <c r="Q1096" s="28" t="b">
        <f t="shared" si="185"/>
        <v>0</v>
      </c>
      <c r="R1096" s="79">
        <v>31823</v>
      </c>
      <c r="S1096" s="28" t="b">
        <f t="shared" si="186"/>
        <v>0</v>
      </c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68"/>
      <c r="AO1096" s="68"/>
    </row>
    <row r="1097" spans="1:254">
      <c r="A1097" s="16" t="s">
        <v>434</v>
      </c>
      <c r="B1097" s="16" t="s">
        <v>435</v>
      </c>
      <c r="C1097" s="34" t="s">
        <v>26</v>
      </c>
      <c r="D1097" s="1">
        <v>1999</v>
      </c>
      <c r="E1097" s="6" t="s">
        <v>131</v>
      </c>
      <c r="F1097" s="19">
        <v>41641</v>
      </c>
      <c r="G1097" s="28" t="b">
        <f t="shared" si="181"/>
        <v>0</v>
      </c>
      <c r="H1097" s="19"/>
      <c r="I1097" s="6"/>
      <c r="J1097" s="7">
        <v>5625</v>
      </c>
      <c r="K1097" s="28" t="b">
        <f t="shared" si="182"/>
        <v>0</v>
      </c>
      <c r="L1097" s="19"/>
      <c r="M1097" s="28" t="b">
        <f t="shared" si="183"/>
        <v>0</v>
      </c>
      <c r="N1097" s="19">
        <v>13179</v>
      </c>
      <c r="O1097" s="28" t="b">
        <f t="shared" si="184"/>
        <v>0</v>
      </c>
      <c r="P1097" s="7">
        <v>13272</v>
      </c>
      <c r="Q1097" s="28" t="b">
        <f t="shared" si="185"/>
        <v>0</v>
      </c>
      <c r="R1097" s="79"/>
      <c r="S1097" s="28" t="b">
        <f t="shared" si="186"/>
        <v>0</v>
      </c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68"/>
      <c r="AO1097" s="68"/>
      <c r="BH1097" s="24"/>
    </row>
    <row r="1098" spans="1:254">
      <c r="A1098" s="9" t="s">
        <v>395</v>
      </c>
      <c r="B1098" s="9" t="s">
        <v>396</v>
      </c>
      <c r="C1098" s="34" t="s">
        <v>26</v>
      </c>
      <c r="D1098" s="14">
        <v>1995</v>
      </c>
      <c r="E1098" s="6" t="s">
        <v>132</v>
      </c>
      <c r="F1098" s="19">
        <v>20643</v>
      </c>
      <c r="G1098" s="28" t="str">
        <f t="shared" si="181"/>
        <v>Q</v>
      </c>
      <c r="H1098" s="19"/>
      <c r="I1098" s="6"/>
      <c r="J1098" s="7">
        <v>3261</v>
      </c>
      <c r="K1098" s="28" t="str">
        <f t="shared" si="182"/>
        <v>Q</v>
      </c>
      <c r="L1098" s="7">
        <v>11024</v>
      </c>
      <c r="M1098" s="28" t="str">
        <f t="shared" si="183"/>
        <v>Q</v>
      </c>
      <c r="N1098" s="19">
        <v>5484</v>
      </c>
      <c r="O1098" s="28" t="str">
        <f t="shared" si="184"/>
        <v>Q</v>
      </c>
      <c r="P1098" s="7">
        <v>10065</v>
      </c>
      <c r="Q1098" s="28" t="str">
        <f t="shared" si="185"/>
        <v>Q</v>
      </c>
      <c r="R1098" s="79">
        <v>23210</v>
      </c>
      <c r="S1098" s="28" t="str">
        <f t="shared" si="186"/>
        <v>Q</v>
      </c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68"/>
      <c r="AO1098" s="68"/>
    </row>
    <row r="1099" spans="1:254">
      <c r="A1099" s="39" t="s">
        <v>212</v>
      </c>
      <c r="B1099" s="39" t="s">
        <v>213</v>
      </c>
      <c r="C1099" s="6" t="s">
        <v>40</v>
      </c>
      <c r="D1099" s="62">
        <v>2003</v>
      </c>
      <c r="E1099" s="6" t="s">
        <v>339</v>
      </c>
      <c r="F1099" s="19"/>
      <c r="G1099" s="28" t="b">
        <f t="shared" si="181"/>
        <v>0</v>
      </c>
      <c r="H1099" s="19">
        <v>14025</v>
      </c>
      <c r="I1099" s="6"/>
      <c r="J1099" s="7">
        <v>4772</v>
      </c>
      <c r="K1099" s="28" t="b">
        <f t="shared" si="182"/>
        <v>0</v>
      </c>
      <c r="L1099" s="7"/>
      <c r="M1099" s="28" t="b">
        <f t="shared" si="183"/>
        <v>0</v>
      </c>
      <c r="N1099" s="20"/>
      <c r="O1099" s="28" t="b">
        <f t="shared" si="184"/>
        <v>0</v>
      </c>
      <c r="P1099" s="7">
        <v>12140</v>
      </c>
      <c r="Q1099" s="28" t="b">
        <f t="shared" si="185"/>
        <v>0</v>
      </c>
      <c r="R1099" s="81"/>
      <c r="S1099" s="28" t="b">
        <f t="shared" si="186"/>
        <v>0</v>
      </c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68"/>
      <c r="AO1099" s="68"/>
    </row>
    <row r="1100" spans="1:254">
      <c r="A1100" s="9" t="s">
        <v>1199</v>
      </c>
      <c r="B1100" s="9" t="s">
        <v>419</v>
      </c>
      <c r="C1100" s="6" t="s">
        <v>40</v>
      </c>
      <c r="D1100" s="14">
        <v>2000</v>
      </c>
      <c r="E1100" s="6" t="s">
        <v>131</v>
      </c>
      <c r="F1100" s="19"/>
      <c r="G1100" s="28" t="b">
        <f t="shared" si="181"/>
        <v>0</v>
      </c>
      <c r="H1100" s="7"/>
      <c r="I1100" s="28"/>
      <c r="J1100" s="19"/>
      <c r="K1100" s="28" t="b">
        <f t="shared" si="182"/>
        <v>0</v>
      </c>
      <c r="L1100" s="7"/>
      <c r="M1100" s="28" t="b">
        <f t="shared" si="183"/>
        <v>0</v>
      </c>
      <c r="N1100" s="19">
        <v>14294</v>
      </c>
      <c r="O1100" s="28" t="b">
        <f t="shared" si="184"/>
        <v>0</v>
      </c>
      <c r="P1100" s="7"/>
      <c r="Q1100" s="28" t="b">
        <f t="shared" si="185"/>
        <v>0</v>
      </c>
      <c r="R1100" s="79"/>
      <c r="S1100" s="28" t="b">
        <f t="shared" si="186"/>
        <v>0</v>
      </c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68"/>
      <c r="AO1100" s="68"/>
      <c r="BH1100" s="24"/>
    </row>
    <row r="1101" spans="1:254" s="108" customFormat="1" ht="18">
      <c r="A1101" s="39" t="s">
        <v>562</v>
      </c>
      <c r="B1101" s="39" t="s">
        <v>430</v>
      </c>
      <c r="C1101" s="6" t="s">
        <v>40</v>
      </c>
      <c r="D1101" s="62">
        <v>2002</v>
      </c>
      <c r="E1101" s="6" t="s">
        <v>67</v>
      </c>
      <c r="F1101" s="64"/>
      <c r="G1101" s="28" t="b">
        <f t="shared" si="181"/>
        <v>0</v>
      </c>
      <c r="H1101" s="64"/>
      <c r="I1101" s="6"/>
      <c r="J1101" s="7"/>
      <c r="K1101" s="28" t="b">
        <f t="shared" si="182"/>
        <v>0</v>
      </c>
      <c r="L1101" s="7"/>
      <c r="M1101" s="28" t="b">
        <f t="shared" si="183"/>
        <v>0</v>
      </c>
      <c r="N1101" s="20"/>
      <c r="O1101" s="28" t="b">
        <f t="shared" si="184"/>
        <v>0</v>
      </c>
      <c r="P1101" s="7">
        <v>20231</v>
      </c>
      <c r="Q1101" s="28" t="b">
        <f t="shared" si="185"/>
        <v>0</v>
      </c>
      <c r="R1101" s="81"/>
      <c r="S1101" s="28" t="b">
        <f t="shared" si="186"/>
        <v>0</v>
      </c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68"/>
      <c r="AO1101" s="68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4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</row>
    <row r="1102" spans="1:254" s="108" customFormat="1" ht="18">
      <c r="A1102" s="39" t="s">
        <v>556</v>
      </c>
      <c r="B1102" s="39" t="s">
        <v>557</v>
      </c>
      <c r="C1102" s="6" t="s">
        <v>40</v>
      </c>
      <c r="D1102" s="62">
        <v>2004</v>
      </c>
      <c r="E1102" s="6" t="s">
        <v>339</v>
      </c>
      <c r="F1102" s="64"/>
      <c r="G1102" s="28" t="b">
        <f t="shared" si="181"/>
        <v>0</v>
      </c>
      <c r="H1102" s="64"/>
      <c r="I1102" s="6"/>
      <c r="J1102" s="7"/>
      <c r="K1102" s="28" t="b">
        <f t="shared" si="182"/>
        <v>0</v>
      </c>
      <c r="L1102" s="7"/>
      <c r="M1102" s="28" t="b">
        <f t="shared" si="183"/>
        <v>0</v>
      </c>
      <c r="N1102" s="20"/>
      <c r="O1102" s="28" t="b">
        <f t="shared" si="184"/>
        <v>0</v>
      </c>
      <c r="P1102" s="7">
        <v>15019</v>
      </c>
      <c r="Q1102" s="28" t="b">
        <f t="shared" si="185"/>
        <v>0</v>
      </c>
      <c r="R1102" s="81"/>
      <c r="S1102" s="28" t="b">
        <f t="shared" si="186"/>
        <v>0</v>
      </c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68"/>
      <c r="AO1102" s="68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4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</row>
    <row r="1103" spans="1:254" s="108" customFormat="1">
      <c r="A1103" s="120" t="s">
        <v>287</v>
      </c>
      <c r="B1103" s="120" t="s">
        <v>236</v>
      </c>
      <c r="C1103" s="6" t="s">
        <v>40</v>
      </c>
      <c r="D1103" s="121">
        <v>1998</v>
      </c>
      <c r="E1103" s="109" t="s">
        <v>135</v>
      </c>
      <c r="F1103" s="110">
        <v>25065</v>
      </c>
      <c r="G1103" s="111" t="b">
        <f t="shared" si="181"/>
        <v>0</v>
      </c>
      <c r="H1103" s="110"/>
      <c r="I1103" s="109"/>
      <c r="J1103" s="112">
        <v>4403</v>
      </c>
      <c r="K1103" s="111" t="b">
        <f t="shared" si="182"/>
        <v>0</v>
      </c>
      <c r="L1103" s="112">
        <v>13482</v>
      </c>
      <c r="M1103" s="111" t="b">
        <f t="shared" si="183"/>
        <v>0</v>
      </c>
      <c r="N1103" s="110">
        <v>11439</v>
      </c>
      <c r="O1103" s="111" t="str">
        <f t="shared" si="184"/>
        <v>Q</v>
      </c>
      <c r="P1103" s="112">
        <v>11496</v>
      </c>
      <c r="Q1103" s="111" t="b">
        <f t="shared" si="185"/>
        <v>0</v>
      </c>
      <c r="R1103" s="113">
        <v>30085</v>
      </c>
      <c r="S1103" s="111" t="b">
        <f t="shared" si="186"/>
        <v>0</v>
      </c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68"/>
      <c r="AO1103" s="68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4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</row>
    <row r="1104" spans="1:254" s="107" customFormat="1">
      <c r="A1104" s="39" t="s">
        <v>307</v>
      </c>
      <c r="B1104" s="39" t="s">
        <v>308</v>
      </c>
      <c r="C1104" s="6" t="s">
        <v>40</v>
      </c>
      <c r="D1104" s="62">
        <v>1995</v>
      </c>
      <c r="E1104" s="6" t="s">
        <v>132</v>
      </c>
      <c r="F1104" s="19"/>
      <c r="G1104" s="28" t="b">
        <f t="shared" si="181"/>
        <v>0</v>
      </c>
      <c r="H1104" s="19"/>
      <c r="I1104" s="6"/>
      <c r="J1104" s="7">
        <v>4425</v>
      </c>
      <c r="K1104" s="28" t="b">
        <f t="shared" si="182"/>
        <v>0</v>
      </c>
      <c r="L1104" s="19">
        <v>13618</v>
      </c>
      <c r="M1104" s="28" t="b">
        <f t="shared" si="183"/>
        <v>0</v>
      </c>
      <c r="N1104" s="19">
        <v>10810</v>
      </c>
      <c r="O1104" s="28" t="str">
        <f t="shared" si="184"/>
        <v>Q</v>
      </c>
      <c r="P1104" s="7">
        <v>11110</v>
      </c>
      <c r="Q1104" s="28" t="b">
        <f t="shared" si="185"/>
        <v>0</v>
      </c>
      <c r="R1104" s="19">
        <v>30549</v>
      </c>
      <c r="S1104" s="28" t="b">
        <f t="shared" si="186"/>
        <v>0</v>
      </c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69"/>
      <c r="AO1104" s="69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</row>
    <row r="1105" spans="1:254" s="107" customFormat="1">
      <c r="A1105" s="39" t="s">
        <v>574</v>
      </c>
      <c r="B1105" s="39" t="s">
        <v>236</v>
      </c>
      <c r="C1105" s="6" t="s">
        <v>40</v>
      </c>
      <c r="D1105" s="62">
        <v>1999</v>
      </c>
      <c r="E1105" s="6" t="s">
        <v>131</v>
      </c>
      <c r="F1105" s="19">
        <v>30670</v>
      </c>
      <c r="G1105" s="28" t="b">
        <f t="shared" si="181"/>
        <v>0</v>
      </c>
      <c r="H1105" s="19"/>
      <c r="I1105" s="6"/>
      <c r="J1105" s="7">
        <v>5672</v>
      </c>
      <c r="K1105" s="28" t="b">
        <f t="shared" si="182"/>
        <v>0</v>
      </c>
      <c r="L1105" s="7"/>
      <c r="M1105" s="28" t="b">
        <f t="shared" si="183"/>
        <v>0</v>
      </c>
      <c r="N1105" s="19">
        <v>14146</v>
      </c>
      <c r="O1105" s="28" t="b">
        <f t="shared" si="184"/>
        <v>0</v>
      </c>
      <c r="P1105" s="7">
        <v>12519</v>
      </c>
      <c r="Q1105" s="28" t="b">
        <f t="shared" si="185"/>
        <v>0</v>
      </c>
      <c r="R1105" s="19"/>
      <c r="S1105" s="28" t="b">
        <f t="shared" si="186"/>
        <v>0</v>
      </c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69"/>
      <c r="AO1105" s="69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4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</row>
    <row r="1106" spans="1:254" s="107" customFormat="1">
      <c r="A1106" s="9" t="s">
        <v>238</v>
      </c>
      <c r="B1106" s="9" t="s">
        <v>255</v>
      </c>
      <c r="C1106" s="6" t="s">
        <v>40</v>
      </c>
      <c r="D1106" s="14">
        <v>2001</v>
      </c>
      <c r="E1106" s="6" t="s">
        <v>67</v>
      </c>
      <c r="F1106" s="19">
        <v>41087</v>
      </c>
      <c r="G1106" s="28" t="b">
        <f t="shared" si="181"/>
        <v>0</v>
      </c>
      <c r="H1106" s="19"/>
      <c r="I1106" s="6"/>
      <c r="J1106" s="7">
        <v>5979</v>
      </c>
      <c r="K1106" s="28" t="b">
        <f t="shared" si="182"/>
        <v>0</v>
      </c>
      <c r="L1106" s="19"/>
      <c r="M1106" s="28" t="b">
        <f t="shared" si="183"/>
        <v>0</v>
      </c>
      <c r="N1106" s="19">
        <v>14985</v>
      </c>
      <c r="O1106" s="28" t="b">
        <f t="shared" si="184"/>
        <v>0</v>
      </c>
      <c r="P1106" s="7">
        <v>12046</v>
      </c>
      <c r="Q1106" s="28" t="b">
        <f t="shared" si="185"/>
        <v>0</v>
      </c>
      <c r="R1106" s="7"/>
      <c r="S1106" s="28" t="b">
        <f t="shared" si="186"/>
        <v>0</v>
      </c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68"/>
      <c r="AO1106" s="68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</row>
    <row r="1107" spans="1:254" s="107" customFormat="1">
      <c r="A1107" s="3" t="s">
        <v>238</v>
      </c>
      <c r="B1107" s="3" t="s">
        <v>223</v>
      </c>
      <c r="C1107" s="6" t="s">
        <v>40</v>
      </c>
      <c r="D1107" s="1">
        <v>2004</v>
      </c>
      <c r="E1107" s="6" t="s">
        <v>339</v>
      </c>
      <c r="F1107" s="19"/>
      <c r="G1107" s="28" t="b">
        <f t="shared" si="181"/>
        <v>0</v>
      </c>
      <c r="H1107" s="19">
        <v>22678</v>
      </c>
      <c r="I1107" s="6"/>
      <c r="J1107" s="7">
        <v>11253</v>
      </c>
      <c r="K1107" s="28" t="b">
        <f t="shared" si="182"/>
        <v>0</v>
      </c>
      <c r="L1107" s="19"/>
      <c r="M1107" s="28" t="b">
        <f t="shared" si="183"/>
        <v>0</v>
      </c>
      <c r="N1107" s="7"/>
      <c r="O1107" s="28" t="b">
        <f t="shared" si="184"/>
        <v>0</v>
      </c>
      <c r="P1107" s="7">
        <v>14678</v>
      </c>
      <c r="Q1107" s="28" t="b">
        <f t="shared" si="185"/>
        <v>0</v>
      </c>
      <c r="R1107" s="7"/>
      <c r="S1107" s="28" t="b">
        <f t="shared" si="186"/>
        <v>0</v>
      </c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68"/>
      <c r="AO1107" s="68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4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</row>
    <row r="1108" spans="1:254" s="107" customFormat="1">
      <c r="A1108" s="39" t="s">
        <v>207</v>
      </c>
      <c r="B1108" s="39" t="s">
        <v>211</v>
      </c>
      <c r="C1108" s="6" t="s">
        <v>40</v>
      </c>
      <c r="D1108" s="62">
        <v>2004</v>
      </c>
      <c r="E1108" s="6" t="s">
        <v>339</v>
      </c>
      <c r="F1108" s="19"/>
      <c r="G1108" s="28" t="b">
        <f t="shared" si="181"/>
        <v>0</v>
      </c>
      <c r="H1108" s="19">
        <v>14215</v>
      </c>
      <c r="I1108" s="6"/>
      <c r="J1108" s="7">
        <v>5198</v>
      </c>
      <c r="K1108" s="28" t="b">
        <f t="shared" si="182"/>
        <v>0</v>
      </c>
      <c r="L1108" s="7"/>
      <c r="M1108" s="28" t="b">
        <f t="shared" si="183"/>
        <v>0</v>
      </c>
      <c r="N1108" s="20"/>
      <c r="O1108" s="28" t="b">
        <f t="shared" si="184"/>
        <v>0</v>
      </c>
      <c r="P1108" s="7">
        <v>12253</v>
      </c>
      <c r="Q1108" s="28" t="b">
        <f t="shared" si="185"/>
        <v>0</v>
      </c>
      <c r="R1108" s="19"/>
      <c r="S1108" s="28" t="b">
        <f t="shared" si="186"/>
        <v>0</v>
      </c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67"/>
      <c r="AO1108" s="67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4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</row>
    <row r="1109" spans="1:254" s="108" customFormat="1">
      <c r="A1109" s="9" t="s">
        <v>260</v>
      </c>
      <c r="B1109" s="9" t="s">
        <v>71</v>
      </c>
      <c r="C1109" s="6" t="s">
        <v>40</v>
      </c>
      <c r="D1109" s="14">
        <v>2002</v>
      </c>
      <c r="E1109" s="6" t="s">
        <v>67</v>
      </c>
      <c r="F1109" s="19">
        <v>43004</v>
      </c>
      <c r="G1109" s="28" t="b">
        <f t="shared" si="181"/>
        <v>0</v>
      </c>
      <c r="H1109" s="19"/>
      <c r="I1109" s="6"/>
      <c r="J1109" s="7">
        <v>10747</v>
      </c>
      <c r="K1109" s="28" t="b">
        <f t="shared" si="182"/>
        <v>0</v>
      </c>
      <c r="L1109" s="19"/>
      <c r="M1109" s="28" t="b">
        <f t="shared" si="183"/>
        <v>0</v>
      </c>
      <c r="N1109" s="19">
        <v>15272</v>
      </c>
      <c r="O1109" s="28" t="b">
        <f t="shared" si="184"/>
        <v>0</v>
      </c>
      <c r="P1109" s="7">
        <v>13250</v>
      </c>
      <c r="Q1109" s="28" t="b">
        <f t="shared" si="185"/>
        <v>0</v>
      </c>
      <c r="R1109" s="7"/>
      <c r="S1109" s="28" t="b">
        <f t="shared" si="186"/>
        <v>0</v>
      </c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4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</row>
    <row r="1110" spans="1:254" s="108" customFormat="1">
      <c r="A1110" s="114" t="s">
        <v>220</v>
      </c>
      <c r="B1110" s="114" t="s">
        <v>116</v>
      </c>
      <c r="C1110" s="115" t="s">
        <v>40</v>
      </c>
      <c r="D1110" s="116">
        <v>2003</v>
      </c>
      <c r="E1110" s="115" t="s">
        <v>339</v>
      </c>
      <c r="F1110" s="117"/>
      <c r="G1110" s="118" t="b">
        <f t="shared" si="181"/>
        <v>0</v>
      </c>
      <c r="H1110" s="117">
        <v>15351</v>
      </c>
      <c r="I1110" s="115"/>
      <c r="J1110" s="119">
        <v>5906</v>
      </c>
      <c r="K1110" s="118" t="b">
        <f t="shared" si="182"/>
        <v>0</v>
      </c>
      <c r="L1110" s="117"/>
      <c r="M1110" s="118" t="b">
        <f t="shared" si="183"/>
        <v>0</v>
      </c>
      <c r="N1110" s="117"/>
      <c r="O1110" s="118" t="b">
        <f t="shared" si="184"/>
        <v>0</v>
      </c>
      <c r="P1110" s="119" t="s">
        <v>341</v>
      </c>
      <c r="Q1110" s="118" t="b">
        <f t="shared" si="185"/>
        <v>0</v>
      </c>
      <c r="R1110" s="83"/>
      <c r="S1110" s="118" t="b">
        <f t="shared" si="186"/>
        <v>0</v>
      </c>
      <c r="T1110" s="88"/>
      <c r="U1110" s="88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</row>
    <row r="1111" spans="1:254" ht="18">
      <c r="A1111" s="94"/>
      <c r="B1111" s="95"/>
      <c r="C1111" s="96"/>
      <c r="D1111" s="97"/>
      <c r="E1111" s="98"/>
      <c r="F1111" s="99">
        <f>COUNT(F3:F1100)</f>
        <v>610</v>
      </c>
      <c r="G1111" s="100">
        <f>COUNTIF(G3:G1100,"Q")</f>
        <v>169</v>
      </c>
      <c r="H1111" s="99">
        <f>COUNT(H3:H1100)</f>
        <v>182</v>
      </c>
      <c r="I1111" s="100">
        <f>COUNTIF(I3:I1100,"Q")</f>
        <v>0</v>
      </c>
      <c r="J1111" s="99">
        <f>COUNT(J3:J1100)</f>
        <v>872</v>
      </c>
      <c r="K1111" s="100">
        <f>COUNTIF(K3:K1100,"Q")</f>
        <v>199</v>
      </c>
      <c r="L1111" s="99">
        <f>COUNT(L3:L1100)</f>
        <v>389</v>
      </c>
      <c r="M1111" s="100">
        <f>COUNTIF(M3:M1100,"Q")</f>
        <v>141</v>
      </c>
      <c r="N1111" s="99">
        <f>COUNT(N3:N1100)</f>
        <v>712</v>
      </c>
      <c r="O1111" s="100">
        <f>COUNTIF(O3:O1100,"Q")</f>
        <v>243</v>
      </c>
      <c r="P1111" s="99">
        <f>COUNT(P3:P1100)</f>
        <v>785</v>
      </c>
      <c r="Q1111" s="100">
        <f>COUNTIF(Q3:Q1100,"Q")</f>
        <v>184</v>
      </c>
      <c r="R1111" s="99">
        <f>COUNT(R3:R1100)</f>
        <v>360</v>
      </c>
      <c r="S1111" s="100">
        <f>COUNTIF(S3:S1100,"Q")</f>
        <v>140</v>
      </c>
    </row>
    <row r="1112" spans="1:254">
      <c r="A1112" s="93"/>
      <c r="B1112" s="93"/>
      <c r="C1112" s="101"/>
      <c r="D1112" s="102" t="s">
        <v>1452</v>
      </c>
      <c r="E1112" s="103">
        <f>F1111+H1111+J1111+L1111+N1111+P1111+R1111</f>
        <v>3910</v>
      </c>
      <c r="F1112" s="104" t="s">
        <v>1191</v>
      </c>
      <c r="G1112" s="105" t="s">
        <v>1192</v>
      </c>
      <c r="H1112" s="104"/>
      <c r="I1112" s="105"/>
      <c r="J1112" s="104" t="s">
        <v>1191</v>
      </c>
      <c r="K1112" s="105" t="s">
        <v>1192</v>
      </c>
      <c r="L1112" s="104" t="s">
        <v>1191</v>
      </c>
      <c r="M1112" s="105" t="s">
        <v>1192</v>
      </c>
      <c r="N1112" s="104" t="s">
        <v>1191</v>
      </c>
      <c r="O1112" s="105" t="s">
        <v>1192</v>
      </c>
      <c r="P1112" s="104" t="s">
        <v>1191</v>
      </c>
      <c r="Q1112" s="105" t="s">
        <v>1192</v>
      </c>
      <c r="R1112" s="104" t="s">
        <v>1191</v>
      </c>
      <c r="S1112" s="105" t="s">
        <v>1192</v>
      </c>
    </row>
  </sheetData>
  <sortState ref="A2:IV1120">
    <sortCondition ref="C2:C1120"/>
    <sortCondition ref="A2:A1120"/>
    <sortCondition ref="B2:B1120"/>
  </sortState>
  <mergeCells count="7">
    <mergeCell ref="R1:S1"/>
    <mergeCell ref="F1:G1"/>
    <mergeCell ref="H1:I1"/>
    <mergeCell ref="J1:K1"/>
    <mergeCell ref="L1:M1"/>
    <mergeCell ref="N1:O1"/>
    <mergeCell ref="P1:Q1"/>
  </mergeCells>
  <phoneticPr fontId="0" type="noConversion"/>
  <conditionalFormatting sqref="I1111 K1111:K65536 I472:K1110 I377:I476 K2:K502 G2:G1048576 S2:S1111 M2:M1048576 O2:O1048576 Q2:Q1048576">
    <cfRule type="cellIs" dxfId="3" priority="88" stopIfTrue="1" operator="between">
      <formula>"Q"</formula>
      <formula>"Q"</formula>
    </cfRule>
    <cfRule type="cellIs" dxfId="2" priority="89" stopIfTrue="1" operator="between">
      <formula>FALSE</formula>
      <formula>FALSE</formula>
    </cfRule>
  </conditionalFormatting>
  <conditionalFormatting sqref="J354:J1110">
    <cfRule type="cellIs" dxfId="1" priority="50" operator="lessThanOrEqual">
      <formula>#REF!</formula>
    </cfRule>
  </conditionalFormatting>
  <conditionalFormatting sqref="A1:A1048576">
    <cfRule type="duplicateValues" dxfId="0" priority="1" stopIfTrue="1"/>
  </conditionalFormatting>
  <printOptions horizontalCentered="1"/>
  <pageMargins left="0.19685039370078741" right="0.19685039370078741" top="0.39370078740157483" bottom="0.39370078740157483" header="0.23622047244094491" footer="0.15748031496062992"/>
  <pageSetup paperSize="9" scale="45" fitToWidth="0" fitToHeight="0" orientation="landscape" r:id="rId1"/>
  <headerFooter alignWithMargins="0">
    <oddHeader>&amp;L&amp;G&amp;CClassement National Eau Plate 2013/2014</oddHeader>
    <oddFooter>&amp;L&amp;D&amp;CDocument commission sportive&amp;R&amp;G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Messieurs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FFSS</dc:creator>
  <cp:lastModifiedBy>VT </cp:lastModifiedBy>
  <cp:lastPrinted>2014-02-28T18:18:43Z</cp:lastPrinted>
  <dcterms:created xsi:type="dcterms:W3CDTF">2008-10-18T17:51:55Z</dcterms:created>
  <dcterms:modified xsi:type="dcterms:W3CDTF">2014-02-28T18:18:47Z</dcterms:modified>
</cp:coreProperties>
</file>